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checkCompatibility="1" autoCompressPictures="0"/>
  <bookViews>
    <workbookView xWindow="0" yWindow="0" windowWidth="25040" windowHeight="15600"/>
  </bookViews>
  <sheets>
    <sheet name="stacjonarne" sheetId="3" r:id="rId1"/>
  </sheets>
  <definedNames>
    <definedName name="_xlnm.Print_Area" localSheetId="0">stacjonarne!$A$1:$AI$83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57" i="3" l="1"/>
  <c r="AH14" i="3"/>
  <c r="AI14" i="3"/>
  <c r="AG22" i="3"/>
  <c r="AG16" i="3"/>
  <c r="AG18" i="3"/>
  <c r="AG19" i="3"/>
  <c r="AG14" i="3"/>
  <c r="AB14" i="3"/>
  <c r="AC14" i="3"/>
  <c r="AD14" i="3"/>
  <c r="AE14" i="3"/>
  <c r="AF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D14" i="3"/>
  <c r="AA14" i="3"/>
  <c r="AH41" i="3"/>
  <c r="AH50" i="3"/>
  <c r="AH53" i="3"/>
  <c r="AH29" i="3"/>
  <c r="AH59" i="3"/>
  <c r="AH75" i="3"/>
  <c r="AH77" i="3"/>
  <c r="AI41" i="3"/>
  <c r="AG28" i="3"/>
  <c r="AI28" i="3"/>
  <c r="AI27" i="3"/>
  <c r="AI50" i="3"/>
  <c r="AI29" i="3"/>
  <c r="AI59" i="3"/>
  <c r="AI75" i="3"/>
  <c r="AI77" i="3"/>
  <c r="AG42" i="3"/>
  <c r="AG43" i="3"/>
  <c r="AG41" i="3"/>
  <c r="AG17" i="3"/>
  <c r="AG24" i="3"/>
  <c r="AG25" i="3"/>
  <c r="AG26" i="3"/>
  <c r="AG23" i="3"/>
  <c r="AG15" i="3"/>
  <c r="AG30" i="3"/>
  <c r="AG32" i="3"/>
  <c r="AG31" i="3"/>
  <c r="AG29" i="3"/>
  <c r="AG55" i="3"/>
  <c r="AG56" i="3"/>
  <c r="AG58" i="3"/>
  <c r="AG54" i="3"/>
  <c r="AG53" i="3"/>
  <c r="AG27" i="3"/>
  <c r="AG39" i="3"/>
  <c r="AG40" i="3"/>
  <c r="AG38" i="3"/>
  <c r="AG49" i="3"/>
  <c r="AG48" i="3"/>
  <c r="AG47" i="3"/>
  <c r="AG52" i="3"/>
  <c r="AG51" i="3"/>
  <c r="AG50" i="3"/>
  <c r="AG60" i="3"/>
  <c r="AG65" i="3"/>
  <c r="AG59" i="3"/>
  <c r="AG77" i="3"/>
  <c r="AB41" i="3"/>
  <c r="AB50" i="3"/>
  <c r="AB53" i="3"/>
  <c r="AB23" i="3"/>
  <c r="AB29" i="3"/>
  <c r="AB77" i="3"/>
  <c r="AC23" i="3"/>
  <c r="AC77" i="3"/>
  <c r="AD23" i="3"/>
  <c r="AD38" i="3"/>
  <c r="AD47" i="3"/>
  <c r="AD53" i="3"/>
  <c r="AD29" i="3"/>
  <c r="AD59" i="3"/>
  <c r="AD27" i="3"/>
  <c r="AD77" i="3"/>
  <c r="AE23" i="3"/>
  <c r="AE27" i="3"/>
  <c r="AE50" i="3"/>
  <c r="AE29" i="3"/>
  <c r="AE38" i="3"/>
  <c r="AE53" i="3"/>
  <c r="AE59" i="3"/>
  <c r="AE77" i="3"/>
  <c r="AF53" i="3"/>
  <c r="AF41" i="3"/>
  <c r="AF27" i="3"/>
  <c r="AF29" i="3"/>
  <c r="AF77" i="3"/>
  <c r="AA41" i="3"/>
  <c r="AA29" i="3"/>
  <c r="AA53" i="3"/>
  <c r="AA50" i="3"/>
  <c r="AA47" i="3"/>
  <c r="AA77" i="3"/>
  <c r="M53" i="3"/>
  <c r="M77" i="3"/>
  <c r="N77" i="3"/>
  <c r="O50" i="3"/>
  <c r="O77" i="3"/>
  <c r="P23" i="3"/>
  <c r="P77" i="3"/>
  <c r="Q23" i="3"/>
  <c r="Q77" i="3"/>
  <c r="R23" i="3"/>
  <c r="R77" i="3"/>
  <c r="S23" i="3"/>
  <c r="S77" i="3"/>
  <c r="T23" i="3"/>
  <c r="T77" i="3"/>
  <c r="U23" i="3"/>
  <c r="U50" i="3"/>
  <c r="U77" i="3"/>
  <c r="V53" i="3"/>
  <c r="V77" i="3"/>
  <c r="L53" i="3"/>
  <c r="L77" i="3"/>
  <c r="K77" i="3"/>
  <c r="D77" i="3"/>
  <c r="E77" i="3"/>
  <c r="F77" i="3"/>
  <c r="G77" i="3"/>
  <c r="I53" i="3"/>
  <c r="I77" i="3"/>
  <c r="J77" i="3"/>
  <c r="H77" i="3"/>
  <c r="AF23" i="3"/>
  <c r="AH23" i="3"/>
  <c r="AI23" i="3"/>
  <c r="AA23" i="3"/>
  <c r="E23" i="3"/>
  <c r="F23" i="3"/>
  <c r="G23" i="3"/>
  <c r="H23" i="3"/>
  <c r="I23" i="3"/>
  <c r="J23" i="3"/>
  <c r="K23" i="3"/>
  <c r="L23" i="3"/>
  <c r="M23" i="3"/>
  <c r="N23" i="3"/>
  <c r="O23" i="3"/>
  <c r="V23" i="3"/>
  <c r="W23" i="3"/>
  <c r="D23" i="3"/>
  <c r="H24" i="3"/>
  <c r="H64" i="3"/>
  <c r="H63" i="3"/>
  <c r="H49" i="3"/>
  <c r="H48" i="3"/>
  <c r="AG20" i="3"/>
  <c r="AG21" i="3"/>
  <c r="H15" i="3"/>
  <c r="H16" i="3"/>
  <c r="H17" i="3"/>
  <c r="H18" i="3"/>
  <c r="H19" i="3"/>
  <c r="H20" i="3"/>
  <c r="H21" i="3"/>
  <c r="H22" i="3"/>
  <c r="H25" i="3"/>
  <c r="H26" i="3"/>
  <c r="AB75" i="3"/>
  <c r="AB38" i="3"/>
  <c r="AB44" i="3"/>
  <c r="AB59" i="3"/>
  <c r="AB27" i="3"/>
  <c r="AB34" i="3"/>
  <c r="AB47" i="3"/>
  <c r="AB66" i="3"/>
  <c r="AB71" i="3"/>
  <c r="AC75" i="3"/>
  <c r="AC38" i="3"/>
  <c r="AC41" i="3"/>
  <c r="AC44" i="3"/>
  <c r="AC50" i="3"/>
  <c r="AC59" i="3"/>
  <c r="AC27" i="3"/>
  <c r="AC29" i="3"/>
  <c r="AC34" i="3"/>
  <c r="AC47" i="3"/>
  <c r="AC53" i="3"/>
  <c r="AC66" i="3"/>
  <c r="AC71" i="3"/>
  <c r="AD71" i="3"/>
  <c r="AD75" i="3"/>
  <c r="AD41" i="3"/>
  <c r="AD44" i="3"/>
  <c r="AD50" i="3"/>
  <c r="AD34" i="3"/>
  <c r="AD66" i="3"/>
  <c r="AE75" i="3"/>
  <c r="AE41" i="3"/>
  <c r="AE44" i="3"/>
  <c r="AE34" i="3"/>
  <c r="AE47" i="3"/>
  <c r="AE66" i="3"/>
  <c r="AE71" i="3"/>
  <c r="AF75" i="3"/>
  <c r="AF38" i="3"/>
  <c r="AF44" i="3"/>
  <c r="AF50" i="3"/>
  <c r="AF59" i="3"/>
  <c r="AF34" i="3"/>
  <c r="AF47" i="3"/>
  <c r="AF66" i="3"/>
  <c r="AF71" i="3"/>
  <c r="AG76" i="3"/>
  <c r="AG73" i="3"/>
  <c r="AG74" i="3"/>
  <c r="AG72" i="3"/>
  <c r="AG68" i="3"/>
  <c r="AG69" i="3"/>
  <c r="AG70" i="3"/>
  <c r="AG67" i="3"/>
  <c r="AG61" i="3"/>
  <c r="AG62" i="3"/>
  <c r="AG63" i="3"/>
  <c r="AG64" i="3"/>
  <c r="AG46" i="3"/>
  <c r="AG45" i="3"/>
  <c r="AG36" i="3"/>
  <c r="AG37" i="3"/>
  <c r="AG35" i="3"/>
  <c r="AG33" i="3"/>
  <c r="AA44" i="3"/>
  <c r="AA27" i="3"/>
  <c r="AA34" i="3"/>
  <c r="AA38" i="3"/>
  <c r="AA59" i="3"/>
  <c r="AA66" i="3"/>
  <c r="AA71" i="3"/>
  <c r="AA75" i="3"/>
  <c r="L75" i="3"/>
  <c r="L59" i="3"/>
  <c r="L50" i="3"/>
  <c r="L44" i="3"/>
  <c r="L41" i="3"/>
  <c r="L38" i="3"/>
  <c r="L27" i="3"/>
  <c r="L29" i="3"/>
  <c r="L34" i="3"/>
  <c r="L47" i="3"/>
  <c r="L66" i="3"/>
  <c r="L71" i="3"/>
  <c r="I59" i="3"/>
  <c r="I50" i="3"/>
  <c r="I47" i="3"/>
  <c r="I75" i="3"/>
  <c r="I44" i="3"/>
  <c r="I41" i="3"/>
  <c r="I38" i="3"/>
  <c r="I27" i="3"/>
  <c r="I29" i="3"/>
  <c r="I34" i="3"/>
  <c r="I66" i="3"/>
  <c r="I71" i="3"/>
  <c r="J59" i="3"/>
  <c r="J53" i="3"/>
  <c r="J50" i="3"/>
  <c r="J47" i="3"/>
  <c r="J75" i="3"/>
  <c r="J44" i="3"/>
  <c r="J41" i="3"/>
  <c r="J38" i="3"/>
  <c r="J27" i="3"/>
  <c r="J29" i="3"/>
  <c r="J34" i="3"/>
  <c r="J66" i="3"/>
  <c r="J71" i="3"/>
  <c r="K59" i="3"/>
  <c r="K53" i="3"/>
  <c r="K50" i="3"/>
  <c r="K47" i="3"/>
  <c r="K75" i="3"/>
  <c r="K44" i="3"/>
  <c r="K41" i="3"/>
  <c r="K38" i="3"/>
  <c r="K27" i="3"/>
  <c r="K29" i="3"/>
  <c r="K34" i="3"/>
  <c r="K66" i="3"/>
  <c r="K71" i="3"/>
  <c r="M75" i="3"/>
  <c r="M59" i="3"/>
  <c r="M50" i="3"/>
  <c r="M44" i="3"/>
  <c r="M41" i="3"/>
  <c r="M38" i="3"/>
  <c r="M27" i="3"/>
  <c r="M29" i="3"/>
  <c r="M34" i="3"/>
  <c r="M47" i="3"/>
  <c r="M66" i="3"/>
  <c r="M71" i="3"/>
  <c r="N75" i="3"/>
  <c r="N59" i="3"/>
  <c r="N50" i="3"/>
  <c r="N44" i="3"/>
  <c r="N41" i="3"/>
  <c r="N38" i="3"/>
  <c r="N27" i="3"/>
  <c r="N29" i="3"/>
  <c r="N34" i="3"/>
  <c r="N47" i="3"/>
  <c r="N53" i="3"/>
  <c r="N66" i="3"/>
  <c r="N71" i="3"/>
  <c r="O75" i="3"/>
  <c r="O59" i="3"/>
  <c r="O44" i="3"/>
  <c r="O41" i="3"/>
  <c r="O38" i="3"/>
  <c r="O27" i="3"/>
  <c r="O29" i="3"/>
  <c r="O34" i="3"/>
  <c r="O47" i="3"/>
  <c r="O53" i="3"/>
  <c r="O66" i="3"/>
  <c r="O71" i="3"/>
  <c r="P75" i="3"/>
  <c r="P59" i="3"/>
  <c r="P50" i="3"/>
  <c r="P44" i="3"/>
  <c r="P41" i="3"/>
  <c r="P38" i="3"/>
  <c r="P27" i="3"/>
  <c r="P29" i="3"/>
  <c r="P34" i="3"/>
  <c r="P47" i="3"/>
  <c r="P53" i="3"/>
  <c r="P66" i="3"/>
  <c r="P71" i="3"/>
  <c r="Q75" i="3"/>
  <c r="Q59" i="3"/>
  <c r="Q50" i="3"/>
  <c r="Q44" i="3"/>
  <c r="Q41" i="3"/>
  <c r="Q38" i="3"/>
  <c r="Q27" i="3"/>
  <c r="Q29" i="3"/>
  <c r="Q34" i="3"/>
  <c r="Q47" i="3"/>
  <c r="Q53" i="3"/>
  <c r="Q66" i="3"/>
  <c r="Q71" i="3"/>
  <c r="R47" i="3"/>
  <c r="R75" i="3"/>
  <c r="R59" i="3"/>
  <c r="R50" i="3"/>
  <c r="R44" i="3"/>
  <c r="R41" i="3"/>
  <c r="R38" i="3"/>
  <c r="R27" i="3"/>
  <c r="R29" i="3"/>
  <c r="R34" i="3"/>
  <c r="R53" i="3"/>
  <c r="R66" i="3"/>
  <c r="R71" i="3"/>
  <c r="S53" i="3"/>
  <c r="S47" i="3"/>
  <c r="S75" i="3"/>
  <c r="S59" i="3"/>
  <c r="S50" i="3"/>
  <c r="S44" i="3"/>
  <c r="S41" i="3"/>
  <c r="S38" i="3"/>
  <c r="S27" i="3"/>
  <c r="S29" i="3"/>
  <c r="S34" i="3"/>
  <c r="S66" i="3"/>
  <c r="S71" i="3"/>
  <c r="T53" i="3"/>
  <c r="T50" i="3"/>
  <c r="T27" i="3"/>
  <c r="T75" i="3"/>
  <c r="T59" i="3"/>
  <c r="T44" i="3"/>
  <c r="T41" i="3"/>
  <c r="T38" i="3"/>
  <c r="T29" i="3"/>
  <c r="T34" i="3"/>
  <c r="T47" i="3"/>
  <c r="T66" i="3"/>
  <c r="T71" i="3"/>
  <c r="U53" i="3"/>
  <c r="U27" i="3"/>
  <c r="U75" i="3"/>
  <c r="U59" i="3"/>
  <c r="U44" i="3"/>
  <c r="U41" i="3"/>
  <c r="U38" i="3"/>
  <c r="U29" i="3"/>
  <c r="U34" i="3"/>
  <c r="U47" i="3"/>
  <c r="U66" i="3"/>
  <c r="U71" i="3"/>
  <c r="V59" i="3"/>
  <c r="V27" i="3"/>
  <c r="V75" i="3"/>
  <c r="V50" i="3"/>
  <c r="V44" i="3"/>
  <c r="V41" i="3"/>
  <c r="V38" i="3"/>
  <c r="V29" i="3"/>
  <c r="V34" i="3"/>
  <c r="V47" i="3"/>
  <c r="V66" i="3"/>
  <c r="V71" i="3"/>
  <c r="W59" i="3"/>
  <c r="W53" i="3"/>
  <c r="W27" i="3"/>
  <c r="W75" i="3"/>
  <c r="W50" i="3"/>
  <c r="W44" i="3"/>
  <c r="W41" i="3"/>
  <c r="W38" i="3"/>
  <c r="W29" i="3"/>
  <c r="W34" i="3"/>
  <c r="W47" i="3"/>
  <c r="W66" i="3"/>
  <c r="W71" i="3"/>
  <c r="W77" i="3"/>
  <c r="AG71" i="3"/>
  <c r="AG75" i="3"/>
  <c r="AG66" i="3"/>
  <c r="AG44" i="3"/>
  <c r="AG34" i="3"/>
  <c r="AH27" i="3"/>
  <c r="AH34" i="3"/>
  <c r="AH38" i="3"/>
  <c r="AH47" i="3"/>
  <c r="AH44" i="3"/>
  <c r="AH66" i="3"/>
  <c r="AH71" i="3"/>
  <c r="AI47" i="3"/>
  <c r="AI53" i="3"/>
  <c r="AI66" i="3"/>
  <c r="AI71" i="3"/>
  <c r="AI44" i="3"/>
  <c r="AI38" i="3"/>
  <c r="AI34" i="3"/>
  <c r="H62" i="3"/>
  <c r="H61" i="3"/>
  <c r="H60" i="3"/>
  <c r="H65" i="3"/>
  <c r="H59" i="3"/>
  <c r="H54" i="3"/>
  <c r="H55" i="3"/>
  <c r="H58" i="3"/>
  <c r="H53" i="3"/>
  <c r="H51" i="3"/>
  <c r="H52" i="3"/>
  <c r="H50" i="3"/>
  <c r="H47" i="3"/>
  <c r="H76" i="3"/>
  <c r="H75" i="3"/>
  <c r="H45" i="3"/>
  <c r="H46" i="3"/>
  <c r="H44" i="3"/>
  <c r="H42" i="3"/>
  <c r="H43" i="3"/>
  <c r="H41" i="3"/>
  <c r="H39" i="3"/>
  <c r="H40" i="3"/>
  <c r="H38" i="3"/>
  <c r="H28" i="3"/>
  <c r="H27" i="3"/>
  <c r="H30" i="3"/>
  <c r="H31" i="3"/>
  <c r="H32" i="3"/>
  <c r="H33" i="3"/>
  <c r="H29" i="3"/>
  <c r="H35" i="3"/>
  <c r="H36" i="3"/>
  <c r="H37" i="3"/>
  <c r="H34" i="3"/>
  <c r="H67" i="3"/>
  <c r="H68" i="3"/>
  <c r="H69" i="3"/>
  <c r="H70" i="3"/>
  <c r="H66" i="3"/>
  <c r="H72" i="3"/>
  <c r="H73" i="3"/>
  <c r="H74" i="3"/>
  <c r="H71" i="3"/>
  <c r="E71" i="3"/>
  <c r="F71" i="3"/>
  <c r="G71" i="3"/>
  <c r="D71" i="3"/>
  <c r="E66" i="3"/>
  <c r="F66" i="3"/>
  <c r="G66" i="3"/>
  <c r="D66" i="3"/>
  <c r="E59" i="3"/>
  <c r="F59" i="3"/>
  <c r="G59" i="3"/>
  <c r="D59" i="3"/>
  <c r="E50" i="3"/>
  <c r="F50" i="3"/>
  <c r="G50" i="3"/>
  <c r="D50" i="3"/>
  <c r="E47" i="3"/>
  <c r="F47" i="3"/>
  <c r="G47" i="3"/>
  <c r="D47" i="3"/>
  <c r="E44" i="3"/>
  <c r="F44" i="3"/>
  <c r="G44" i="3"/>
  <c r="D44" i="3"/>
  <c r="E41" i="3"/>
  <c r="F41" i="3"/>
  <c r="G41" i="3"/>
  <c r="D41" i="3"/>
  <c r="E38" i="3"/>
  <c r="F38" i="3"/>
  <c r="G38" i="3"/>
  <c r="D38" i="3"/>
  <c r="E29" i="3"/>
  <c r="F29" i="3"/>
  <c r="G29" i="3"/>
  <c r="D29" i="3"/>
  <c r="T78" i="3"/>
  <c r="V78" i="3"/>
  <c r="G75" i="3"/>
  <c r="F75" i="3"/>
  <c r="E75" i="3"/>
  <c r="D75" i="3"/>
  <c r="E34" i="3"/>
  <c r="F34" i="3"/>
  <c r="G34" i="3"/>
  <c r="G27" i="3"/>
  <c r="F27" i="3"/>
  <c r="E27" i="3"/>
  <c r="E53" i="3"/>
  <c r="F53" i="3"/>
  <c r="G53" i="3"/>
  <c r="D27" i="3"/>
  <c r="D34" i="3"/>
  <c r="D53" i="3"/>
  <c r="L78" i="3"/>
  <c r="P78" i="3"/>
  <c r="R78" i="3"/>
  <c r="N78" i="3"/>
</calcChain>
</file>

<file path=xl/sharedStrings.xml><?xml version="1.0" encoding="utf-8"?>
<sst xmlns="http://schemas.openxmlformats.org/spreadsheetml/2006/main" count="217" uniqueCount="132">
  <si>
    <t>Kod</t>
  </si>
  <si>
    <t>Liczba godzin</t>
  </si>
  <si>
    <t>semestr</t>
  </si>
  <si>
    <t>I</t>
  </si>
  <si>
    <t>II</t>
  </si>
  <si>
    <t>III</t>
  </si>
  <si>
    <t>IV</t>
  </si>
  <si>
    <t>E</t>
  </si>
  <si>
    <t>A</t>
  </si>
  <si>
    <t>Σ ECTS</t>
  </si>
  <si>
    <t>B</t>
  </si>
  <si>
    <t>RAZEM:</t>
  </si>
  <si>
    <t>Lp</t>
  </si>
  <si>
    <t>Nazwa modułów / przedmiotów</t>
  </si>
  <si>
    <t xml:space="preserve">Liczba godzin </t>
  </si>
  <si>
    <t xml:space="preserve">Rygor </t>
  </si>
  <si>
    <t>Zajęcia w uczelni</t>
  </si>
  <si>
    <t>2</t>
  </si>
  <si>
    <t>1</t>
  </si>
  <si>
    <t xml:space="preserve">Pochyłą czcionką wydrukowane są nazwy przedmiotów do wyboru </t>
  </si>
  <si>
    <t>Pogrubioną czcionką wydrukowane są nazwy przedmiotów kończących się egzaminem</t>
  </si>
  <si>
    <t>Forma studiów: stacjonarne</t>
  </si>
  <si>
    <t>K - zajęcia, podczas których student ma bezpośredni kontakt z nauczycielem, N - zajęcia, podczas których student nie ma bezpośredniego kontaktu z nauczycielem</t>
  </si>
  <si>
    <t>K</t>
  </si>
  <si>
    <t>Liczba punktów ECTS za zajęcia w uczelni i poza uczelnią</t>
  </si>
  <si>
    <t>D</t>
  </si>
  <si>
    <t>4</t>
  </si>
  <si>
    <t>3</t>
  </si>
  <si>
    <t>Profil kształcenia: praktyczny</t>
  </si>
  <si>
    <t>wykład</t>
  </si>
  <si>
    <t>ćwiczenia</t>
  </si>
  <si>
    <t>projekt</t>
  </si>
  <si>
    <t>razem</t>
  </si>
  <si>
    <t>warsztat</t>
  </si>
  <si>
    <t>teoretyczne</t>
  </si>
  <si>
    <t>praktyczne</t>
  </si>
  <si>
    <t>fakultety</t>
  </si>
  <si>
    <t>wykłady</t>
  </si>
  <si>
    <t>inne</t>
  </si>
  <si>
    <t>zaliczenie</t>
  </si>
  <si>
    <t>egzamin</t>
  </si>
  <si>
    <t>zaliczenie z oceną</t>
  </si>
  <si>
    <r>
      <t xml:space="preserve">W - wykłady, CW - ćwiczenia, War - warsztaty, Pr - projekt, S - swminarium, I - inne formy zajęć niż wykłady, F - zajęcia fakultatywne, R - razem, T- zajęcia teoretyczne, P- zajęcia praktyczne    </t>
    </r>
    <r>
      <rPr>
        <sz val="10"/>
        <rFont val="Times New Roman"/>
        <family val="1"/>
      </rPr>
      <t xml:space="preserve">          </t>
    </r>
  </si>
  <si>
    <t>C</t>
  </si>
  <si>
    <t>SEMINARIUM DYPLOMOWE</t>
  </si>
  <si>
    <t>MODUŁ "PRAKTYKA"</t>
  </si>
  <si>
    <t>EWALUACJA PRAKTYK</t>
  </si>
  <si>
    <t>F</t>
  </si>
  <si>
    <t>MODUŁ "OGÓLNOUCZELNIANY 1"</t>
  </si>
  <si>
    <t>G</t>
  </si>
  <si>
    <t>PODSTAWY PRAWA</t>
  </si>
  <si>
    <t>WPROWADZENIE DO PSYCHOLOGII</t>
  </si>
  <si>
    <t>PODSTAWY SOCJOLOGII</t>
  </si>
  <si>
    <t>H</t>
  </si>
  <si>
    <t>MODUŁ "OGÓLNOUCZELNIANY 2"</t>
  </si>
  <si>
    <t>PODSTAWY FILOZOFII</t>
  </si>
  <si>
    <t>PODSTAWY LOGIKI</t>
  </si>
  <si>
    <t>MODUŁ "OGÓLNOUCZELNIANY 3"</t>
  </si>
  <si>
    <t>WYCHOWANIE FIZYCZNE</t>
  </si>
  <si>
    <t>Poziom kształcenia: studia I stopnia</t>
  </si>
  <si>
    <t>GEOGRAFIA POLITYCZNA I GEOPOLITYKA</t>
  </si>
  <si>
    <t>JĘZYK ANGIELSKI</t>
  </si>
  <si>
    <t>JĘZYK ANGIELSKI - SPECJALISTYCZNY</t>
  </si>
  <si>
    <t>SIŁY ZBROJNE WYBRANYCH PAŃSTW ŚWIATA</t>
  </si>
  <si>
    <t>PRZEMIANY CYWILIZACYJNE WSPÓŁCZESNEGO ŚWIATA</t>
  </si>
  <si>
    <t>PRZYGOTOWANIE DO PRAKTYK</t>
  </si>
  <si>
    <t>MODUŁ "WPROWADZENIE DO METODOLOGII BADAŃ SPOŁECZNYCH"</t>
  </si>
  <si>
    <t>WPROWADZENIE DO BADAŃ SPOŁECZNYCH</t>
  </si>
  <si>
    <t>ELEMENTY STATYSTYKI</t>
  </si>
  <si>
    <t>MODUŁ "SPOŁECZEŃSTWO OBYWATELSKIE"</t>
  </si>
  <si>
    <t>SPOŁECZEŃSTWO OBYWATELSKIE W DZIAŁANIU</t>
  </si>
  <si>
    <t>MODUŁ "WPROWADZENIE DO STUDIÓW"</t>
  </si>
  <si>
    <t>OCHRONA WŁASNOŚCI INTELEKTUALNEJ</t>
  </si>
  <si>
    <t>J</t>
  </si>
  <si>
    <t>POLITYKA PUBLICZNA</t>
  </si>
  <si>
    <t xml:space="preserve">Praktyki w wymiarze 3 miesięcy         </t>
  </si>
  <si>
    <t>1,2</t>
  </si>
  <si>
    <t>V</t>
  </si>
  <si>
    <t>VI</t>
  </si>
  <si>
    <t>L</t>
  </si>
  <si>
    <t>3,4,5,6</t>
  </si>
  <si>
    <t>6</t>
  </si>
  <si>
    <t>5</t>
  </si>
  <si>
    <t>1,2,3,4</t>
  </si>
  <si>
    <t xml:space="preserve">3 </t>
  </si>
  <si>
    <t xml:space="preserve">1 </t>
  </si>
  <si>
    <t>K / N</t>
  </si>
  <si>
    <t>suma AA -AF</t>
  </si>
  <si>
    <t>PODSTAWY EFEKTYWNEGO STUDIOWANIA</t>
  </si>
  <si>
    <t>MODUŁ "PROJEKT"</t>
  </si>
  <si>
    <t>KOMUNIKACJA I PRACA PROJEKTOWA I</t>
  </si>
  <si>
    <t>KONSULTACJE EKSPERCKIE</t>
  </si>
  <si>
    <t>PODSTAWY STOSUNKÓW MIĘDZYNARODOWYCH</t>
  </si>
  <si>
    <t>HISTORIA TECHNIKI</t>
  </si>
  <si>
    <t>HISTORIA POLSKI - WYBRANE ASPEKTY</t>
  </si>
  <si>
    <t>WYKŁAD MONOGRAFICZNY</t>
  </si>
  <si>
    <t>MENTORING PROJEKTU</t>
  </si>
  <si>
    <r>
      <t>Kierunek:</t>
    </r>
    <r>
      <rPr>
        <b/>
        <sz val="12"/>
        <rFont val="Times New Roman"/>
        <family val="1"/>
      </rPr>
      <t xml:space="preserve"> WOJSKO W SYSTEMIE SŁUŻB PUBLICZNYCH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/>
    </r>
  </si>
  <si>
    <t>3,6</t>
  </si>
  <si>
    <t>3,4</t>
  </si>
  <si>
    <t>DIAGNOZA KOMPETENCJI ORAZ PROJEKTOWANIE SWOJEGO ROZWOJU</t>
  </si>
  <si>
    <t>FAKULTET: WYCHOWANIE OBRONNE/EDUKACJA DLA BEZPIECZEŃSTWA</t>
  </si>
  <si>
    <t xml:space="preserve">MODUŁ "PAŃSTWO I SPOŁECZEŃSTWO" </t>
  </si>
  <si>
    <t>MODUŁ "ZARZĄDZANIE ORGANIZACJAMI"</t>
  </si>
  <si>
    <t>WPROWADZENIE DO EKONOMII</t>
  </si>
  <si>
    <t>FAKULTET: PODSTAWY ZARZĄDZANIA ORGANIZACJAMI I ZASOBAMI LUDZKIMI  / KULTURY ORGANIZACYJNE</t>
  </si>
  <si>
    <t>MODUŁ "PRACA DYPLOMOWA"</t>
  </si>
  <si>
    <t>MODUŁ "JĘZYKI OBCE"</t>
  </si>
  <si>
    <t>MODUŁ "BEZPIECZEŃSTWO"</t>
  </si>
  <si>
    <t>MODUŁ "WOJSKO"</t>
  </si>
  <si>
    <t>RODZAJE SIŁ ZBROJNYCH W POLSCE</t>
  </si>
  <si>
    <t>FILOZOFIA WALKI</t>
  </si>
  <si>
    <t>FAKULTET: PODSTAWY MYŚLI WOJSKOWEJ/ PODSTAWY DOWODZENIA</t>
  </si>
  <si>
    <t>ADMINISTRACJA WOJSKOWA</t>
  </si>
  <si>
    <t>BEZPIECZEŃSTWO NARODOWE</t>
  </si>
  <si>
    <t>FAKULTET: ZAGROŻENIA I DZIAŁANIA HYBRYDOWE / PRZESTĘPCZOŚĆ ZORGANIZOWANA I TERRORYZM</t>
  </si>
  <si>
    <t>FAKULTET: SPORY I KONFLIKTY MIĘDZYNARODOWE/ CYBERBEZPIECZEŃSTWO</t>
  </si>
  <si>
    <t xml:space="preserve">
FAKULTET: SŁUŻBY SPECJALNE/WOJNY INFORMACYJNE
</t>
  </si>
  <si>
    <t>FAKULTET: GRA DECYZYJNA / SYMULACJA KONFLIKTU</t>
  </si>
  <si>
    <t>SIŁY ZBROJNE W BEZPIECZEŃSTWIE MIĘDZYNARODOWYM</t>
  </si>
  <si>
    <t>NAUKA O PAŃSTWIE I PRAWIE</t>
  </si>
  <si>
    <t>PRAWO KONFLIKTÓW ZBROJNYCH</t>
  </si>
  <si>
    <t>JĘZYK W DZIAŁANIACH KONFLIKTOWYCH I POKOJOWYCH</t>
  </si>
  <si>
    <t xml:space="preserve">PRAKTYKA </t>
  </si>
  <si>
    <t>4,5,6</t>
  </si>
  <si>
    <t>M</t>
  </si>
  <si>
    <t>N</t>
  </si>
  <si>
    <t>O</t>
  </si>
  <si>
    <t>MODUŁ "SYSTEM SŁUŻB PUBLICZNYCH"</t>
  </si>
  <si>
    <t>SYSTEM SŁUZBY CYWILNEJ</t>
  </si>
  <si>
    <t>SYSTEM SŁUŻB MUNDUROWYCH</t>
  </si>
  <si>
    <t>OBRONA CYWILNA I ZARZĄDZANIE KRYZYSOWE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</si>
</sst>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color rgb="FFFF0000"/>
      <name val="Times New Roman"/>
    </font>
    <font>
      <b/>
      <i/>
      <sz val="8"/>
      <name val="Times New Roman"/>
    </font>
    <font>
      <i/>
      <sz val="8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6FBE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 wrapText="1"/>
    </xf>
    <xf numFmtId="0" fontId="2" fillId="9" borderId="6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4" borderId="6" xfId="0" applyNumberFormat="1" applyFont="1" applyFill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textRotation="90" wrapText="1"/>
    </xf>
    <xf numFmtId="0" fontId="2" fillId="19" borderId="1" xfId="0" applyFont="1" applyFill="1" applyBorder="1" applyAlignment="1">
      <alignment horizontal="center" vertical="center" wrapText="1"/>
    </xf>
    <xf numFmtId="0" fontId="2" fillId="19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19" borderId="4" xfId="0" applyFont="1" applyFill="1" applyBorder="1" applyAlignment="1">
      <alignment horizontal="center" vertical="center" wrapText="1"/>
    </xf>
    <xf numFmtId="0" fontId="2" fillId="21" borderId="6" xfId="0" applyNumberFormat="1" applyFont="1" applyFill="1" applyBorder="1" applyAlignment="1">
      <alignment horizontal="center" vertical="center" wrapText="1"/>
    </xf>
    <xf numFmtId="0" fontId="2" fillId="21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19" borderId="1" xfId="0" applyNumberFormat="1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vertical="center" wrapText="1"/>
    </xf>
    <xf numFmtId="0" fontId="2" fillId="20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49" fontId="17" fillId="26" borderId="1" xfId="0" applyNumberFormat="1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5" fillId="22" borderId="12" xfId="0" applyFont="1" applyFill="1" applyBorder="1" applyAlignment="1">
      <alignment vertical="center" wrapText="1"/>
    </xf>
    <xf numFmtId="0" fontId="5" fillId="13" borderId="12" xfId="0" applyFont="1" applyFill="1" applyBorder="1" applyAlignment="1">
      <alignment vertical="center" wrapText="1"/>
    </xf>
    <xf numFmtId="0" fontId="17" fillId="22" borderId="12" xfId="0" applyFont="1" applyFill="1" applyBorder="1" applyAlignment="1">
      <alignment vertical="center" wrapText="1"/>
    </xf>
    <xf numFmtId="0" fontId="5" fillId="24" borderId="1" xfId="0" applyFont="1" applyFill="1" applyBorder="1" applyAlignment="1">
      <alignment vertical="center" wrapText="1"/>
    </xf>
    <xf numFmtId="0" fontId="5" fillId="12" borderId="6" xfId="0" applyNumberFormat="1" applyFont="1" applyFill="1" applyBorder="1" applyAlignment="1">
      <alignment horizontal="center" vertical="center" wrapText="1"/>
    </xf>
    <xf numFmtId="0" fontId="5" fillId="12" borderId="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textRotation="90" wrapText="1"/>
    </xf>
    <xf numFmtId="0" fontId="2" fillId="6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textRotation="90" wrapText="1"/>
    </xf>
    <xf numFmtId="0" fontId="2" fillId="7" borderId="7" xfId="0" applyFont="1" applyFill="1" applyBorder="1" applyAlignment="1">
      <alignment horizontal="center" vertical="center" textRotation="90" wrapText="1"/>
    </xf>
    <xf numFmtId="0" fontId="2" fillId="7" borderId="8" xfId="0" applyFont="1" applyFill="1" applyBorder="1" applyAlignment="1">
      <alignment horizontal="center" vertical="center" textRotation="90" wrapText="1"/>
    </xf>
    <xf numFmtId="0" fontId="2" fillId="10" borderId="6" xfId="0" applyFont="1" applyFill="1" applyBorder="1" applyAlignment="1">
      <alignment horizontal="center" vertical="center" textRotation="90" wrapText="1"/>
    </xf>
    <xf numFmtId="0" fontId="2" fillId="10" borderId="7" xfId="0" applyFont="1" applyFill="1" applyBorder="1" applyAlignment="1">
      <alignment horizontal="center" vertical="center" textRotation="90" wrapText="1"/>
    </xf>
    <xf numFmtId="0" fontId="2" fillId="10" borderId="8" xfId="0" applyFont="1" applyFill="1" applyBorder="1" applyAlignment="1">
      <alignment horizontal="center" vertical="center" textRotation="90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19" borderId="4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textRotation="90" wrapText="1"/>
    </xf>
    <xf numFmtId="0" fontId="2" fillId="9" borderId="7" xfId="0" applyFont="1" applyFill="1" applyBorder="1" applyAlignment="1">
      <alignment horizontal="center" vertical="center" textRotation="90" wrapText="1"/>
    </xf>
    <xf numFmtId="0" fontId="2" fillId="9" borderId="8" xfId="0" applyFont="1" applyFill="1" applyBorder="1" applyAlignment="1">
      <alignment horizontal="center" vertical="center" textRotation="90" wrapText="1"/>
    </xf>
  </cellXfs>
  <cellStyles count="49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  <cellStyle name="Użyte hiperłącze" xfId="8" builtinId="9" hidden="1"/>
    <cellStyle name="Użyte hiperłącze" xfId="10" builtinId="9" hidden="1"/>
    <cellStyle name="Użyte hiperłącze" xfId="12" builtinId="9" hidden="1"/>
    <cellStyle name="Użyte hiperłącze" xfId="14" builtinId="9" hidden="1"/>
    <cellStyle name="Użyte hiperłącze" xfId="16" builtinId="9" hidden="1"/>
    <cellStyle name="Użyte hiperłącze" xfId="18" builtinId="9" hidden="1"/>
    <cellStyle name="Użyte hiperłącze" xfId="20" builtinId="9" hidden="1"/>
    <cellStyle name="Użyte hiperłącze" xfId="22" builtinId="9" hidden="1"/>
    <cellStyle name="Użyte hiperłącze" xfId="24" builtinId="9" hidden="1"/>
    <cellStyle name="Użyte hiperłącze" xfId="26" builtinId="9" hidden="1"/>
    <cellStyle name="Użyte hiperłącze" xfId="28" builtinId="9" hidden="1"/>
    <cellStyle name="Użyte hiperłącze" xfId="30" builtinId="9" hidden="1"/>
    <cellStyle name="Użyte hiperłącze" xfId="32" builtinId="9" hidden="1"/>
    <cellStyle name="Użyte hiperłącze" xfId="34" builtinId="9" hidden="1"/>
    <cellStyle name="Użyte hiperłącze" xfId="36" builtinId="9" hidden="1"/>
    <cellStyle name="Użyte hiperłącze" xfId="38" builtinId="9" hidden="1"/>
    <cellStyle name="Użyte hiperłącze" xfId="40" builtinId="9" hidden="1"/>
    <cellStyle name="Użyte hiperłącze" xfId="42" builtinId="9" hidden="1"/>
    <cellStyle name="Użyte hiperłącze" xfId="44" builtinId="9" hidden="1"/>
    <cellStyle name="Użyte hiperłącze" xfId="46" builtinId="9" hidden="1"/>
    <cellStyle name="Użyte hiperłącze" xfId="48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tabSelected="1" view="pageLayout" topLeftCell="C70" zoomScaleSheetLayoutView="100" workbookViewId="0">
      <selection activeCell="AA77" sqref="AA77:AA78"/>
    </sheetView>
  </sheetViews>
  <sheetFormatPr baseColWidth="10" defaultColWidth="9.1640625" defaultRowHeight="12" x14ac:dyDescent="0"/>
  <cols>
    <col min="1" max="1" width="4.5" style="2" customWidth="1"/>
    <col min="2" max="2" width="34.5" style="31" customWidth="1"/>
    <col min="3" max="3" width="4.83203125" style="41" customWidth="1"/>
    <col min="4" max="19" width="4.33203125" style="1" customWidth="1"/>
    <col min="20" max="21" width="4.33203125" style="68" customWidth="1"/>
    <col min="22" max="30" width="4.33203125" style="1" customWidth="1"/>
    <col min="31" max="32" width="4.33203125" style="67" customWidth="1"/>
    <col min="33" max="35" width="4.33203125" style="3" customWidth="1"/>
    <col min="36" max="16384" width="9.1640625" style="1"/>
  </cols>
  <sheetData>
    <row r="1" spans="1:35" ht="1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5" ht="20.25" customHeight="1">
      <c r="A2" s="118" t="s">
        <v>97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</row>
    <row r="3" spans="1:35" ht="16.5" customHeight="1">
      <c r="A3" s="141" t="s">
        <v>59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</row>
    <row r="4" spans="1:35" ht="15.75" customHeight="1">
      <c r="A4" s="118" t="s">
        <v>21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</row>
    <row r="5" spans="1:35" ht="16.5" customHeight="1">
      <c r="A5" s="141" t="s">
        <v>28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35" ht="18.7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5" ht="1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</row>
    <row r="8" spans="1:35" ht="15.75" customHeight="1">
      <c r="A8" s="119" t="s">
        <v>16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0"/>
      <c r="AA8" s="144" t="s">
        <v>24</v>
      </c>
      <c r="AB8" s="145"/>
      <c r="AC8" s="145"/>
      <c r="AD8" s="145"/>
      <c r="AE8" s="145"/>
      <c r="AF8" s="145"/>
      <c r="AG8" s="143" t="s">
        <v>9</v>
      </c>
      <c r="AH8" s="143"/>
      <c r="AI8" s="143"/>
    </row>
    <row r="9" spans="1:35" ht="15.75" customHeight="1">
      <c r="A9" s="139" t="s">
        <v>12</v>
      </c>
      <c r="B9" s="139" t="s">
        <v>13</v>
      </c>
      <c r="C9" s="148" t="s">
        <v>0</v>
      </c>
      <c r="D9" s="139" t="s">
        <v>14</v>
      </c>
      <c r="E9" s="139"/>
      <c r="F9" s="139"/>
      <c r="G9" s="139"/>
      <c r="H9" s="139"/>
      <c r="I9" s="128" t="s">
        <v>34</v>
      </c>
      <c r="J9" s="131" t="s">
        <v>35</v>
      </c>
      <c r="K9" s="153" t="s">
        <v>36</v>
      </c>
      <c r="L9" s="119" t="s">
        <v>1</v>
      </c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0"/>
      <c r="X9" s="134" t="s">
        <v>15</v>
      </c>
      <c r="Y9" s="135"/>
      <c r="Z9" s="136"/>
      <c r="AA9" s="146"/>
      <c r="AB9" s="147"/>
      <c r="AC9" s="147"/>
      <c r="AD9" s="147"/>
      <c r="AE9" s="147"/>
      <c r="AF9" s="147"/>
      <c r="AG9" s="143"/>
      <c r="AH9" s="143"/>
      <c r="AI9" s="143"/>
    </row>
    <row r="10" spans="1:35" ht="14.25" customHeight="1">
      <c r="A10" s="139"/>
      <c r="B10" s="139"/>
      <c r="C10" s="149"/>
      <c r="D10" s="139"/>
      <c r="E10" s="139"/>
      <c r="F10" s="139"/>
      <c r="G10" s="139"/>
      <c r="H10" s="139"/>
      <c r="I10" s="129"/>
      <c r="J10" s="132"/>
      <c r="K10" s="154"/>
      <c r="L10" s="119" t="s">
        <v>2</v>
      </c>
      <c r="M10" s="121"/>
      <c r="N10" s="121"/>
      <c r="O10" s="121"/>
      <c r="P10" s="121"/>
      <c r="Q10" s="121"/>
      <c r="R10" s="121"/>
      <c r="S10" s="121"/>
      <c r="T10" s="126"/>
      <c r="U10" s="126"/>
      <c r="V10" s="126"/>
      <c r="W10" s="127"/>
      <c r="X10" s="134" t="s">
        <v>2</v>
      </c>
      <c r="Y10" s="135"/>
      <c r="Z10" s="136"/>
      <c r="AA10" s="139" t="s">
        <v>2</v>
      </c>
      <c r="AB10" s="139"/>
      <c r="AC10" s="139"/>
      <c r="AD10" s="139"/>
      <c r="AE10" s="139"/>
      <c r="AF10" s="119"/>
      <c r="AG10" s="143"/>
      <c r="AH10" s="143"/>
      <c r="AI10" s="143"/>
    </row>
    <row r="11" spans="1:35" ht="24" customHeight="1">
      <c r="A11" s="139"/>
      <c r="B11" s="139"/>
      <c r="C11" s="149"/>
      <c r="D11" s="124" t="s">
        <v>29</v>
      </c>
      <c r="E11" s="124" t="s">
        <v>30</v>
      </c>
      <c r="F11" s="124" t="s">
        <v>33</v>
      </c>
      <c r="G11" s="124" t="s">
        <v>31</v>
      </c>
      <c r="H11" s="122" t="s">
        <v>32</v>
      </c>
      <c r="I11" s="129"/>
      <c r="J11" s="132"/>
      <c r="K11" s="154"/>
      <c r="L11" s="119" t="s">
        <v>3</v>
      </c>
      <c r="M11" s="120"/>
      <c r="N11" s="137" t="s">
        <v>4</v>
      </c>
      <c r="O11" s="138"/>
      <c r="P11" s="119" t="s">
        <v>5</v>
      </c>
      <c r="Q11" s="120"/>
      <c r="R11" s="137" t="s">
        <v>6</v>
      </c>
      <c r="S11" s="138"/>
      <c r="T11" s="151" t="s">
        <v>77</v>
      </c>
      <c r="U11" s="152"/>
      <c r="V11" s="137" t="s">
        <v>78</v>
      </c>
      <c r="W11" s="138"/>
      <c r="X11" s="122" t="s">
        <v>39</v>
      </c>
      <c r="Y11" s="122" t="s">
        <v>41</v>
      </c>
      <c r="Z11" s="122" t="s">
        <v>40</v>
      </c>
      <c r="AA11" s="70" t="s">
        <v>3</v>
      </c>
      <c r="AB11" s="71" t="s">
        <v>4</v>
      </c>
      <c r="AC11" s="70" t="s">
        <v>5</v>
      </c>
      <c r="AD11" s="71" t="s">
        <v>6</v>
      </c>
      <c r="AE11" s="7" t="s">
        <v>77</v>
      </c>
      <c r="AF11" s="72" t="s">
        <v>78</v>
      </c>
      <c r="AG11" s="143"/>
      <c r="AH11" s="143"/>
      <c r="AI11" s="143"/>
    </row>
    <row r="12" spans="1:35" ht="56.25" customHeight="1">
      <c r="A12" s="139"/>
      <c r="B12" s="139"/>
      <c r="C12" s="150"/>
      <c r="D12" s="125"/>
      <c r="E12" s="125"/>
      <c r="F12" s="125"/>
      <c r="G12" s="125"/>
      <c r="H12" s="123"/>
      <c r="I12" s="130"/>
      <c r="J12" s="133"/>
      <c r="K12" s="155"/>
      <c r="L12" s="15" t="s">
        <v>37</v>
      </c>
      <c r="M12" s="15" t="s">
        <v>38</v>
      </c>
      <c r="N12" s="16" t="s">
        <v>37</v>
      </c>
      <c r="O12" s="16" t="s">
        <v>38</v>
      </c>
      <c r="P12" s="15" t="s">
        <v>37</v>
      </c>
      <c r="Q12" s="15" t="s">
        <v>38</v>
      </c>
      <c r="R12" s="16" t="s">
        <v>37</v>
      </c>
      <c r="S12" s="16" t="s">
        <v>38</v>
      </c>
      <c r="T12" s="64" t="s">
        <v>37</v>
      </c>
      <c r="U12" s="64" t="s">
        <v>38</v>
      </c>
      <c r="V12" s="16" t="s">
        <v>37</v>
      </c>
      <c r="W12" s="16" t="s">
        <v>38</v>
      </c>
      <c r="X12" s="123"/>
      <c r="Y12" s="123"/>
      <c r="Z12" s="123"/>
      <c r="AA12" s="7" t="s">
        <v>86</v>
      </c>
      <c r="AB12" s="8" t="s">
        <v>86</v>
      </c>
      <c r="AC12" s="7" t="s">
        <v>86</v>
      </c>
      <c r="AD12" s="8" t="s">
        <v>86</v>
      </c>
      <c r="AE12" s="7" t="s">
        <v>86</v>
      </c>
      <c r="AF12" s="65" t="s">
        <v>86</v>
      </c>
      <c r="AG12" s="28" t="s">
        <v>87</v>
      </c>
      <c r="AH12" s="18" t="s">
        <v>35</v>
      </c>
      <c r="AI12" s="17" t="s">
        <v>36</v>
      </c>
    </row>
    <row r="13" spans="1:35" ht="24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20</v>
      </c>
      <c r="Q13" s="8">
        <v>21</v>
      </c>
      <c r="R13" s="8">
        <v>22</v>
      </c>
      <c r="S13" s="8">
        <v>23</v>
      </c>
      <c r="T13" s="60">
        <v>24</v>
      </c>
      <c r="U13" s="60">
        <v>25</v>
      </c>
      <c r="V13" s="60">
        <v>26</v>
      </c>
      <c r="W13" s="60">
        <v>27</v>
      </c>
      <c r="X13" s="60">
        <v>28</v>
      </c>
      <c r="Y13" s="60">
        <v>29</v>
      </c>
      <c r="Z13" s="60">
        <v>30</v>
      </c>
      <c r="AA13" s="60">
        <v>31</v>
      </c>
      <c r="AB13" s="60">
        <v>33</v>
      </c>
      <c r="AC13" s="60">
        <v>35</v>
      </c>
      <c r="AD13" s="60">
        <v>37</v>
      </c>
      <c r="AE13" s="60">
        <v>39</v>
      </c>
      <c r="AF13" s="60">
        <v>41</v>
      </c>
      <c r="AG13" s="60">
        <v>45</v>
      </c>
      <c r="AH13" s="60">
        <v>46</v>
      </c>
      <c r="AI13" s="60">
        <v>47</v>
      </c>
    </row>
    <row r="14" spans="1:35" ht="24" customHeight="1">
      <c r="A14" s="11" t="s">
        <v>8</v>
      </c>
      <c r="B14" s="12" t="s">
        <v>102</v>
      </c>
      <c r="C14" s="39"/>
      <c r="D14" s="13">
        <f>SUM(D15:D22)</f>
        <v>220</v>
      </c>
      <c r="E14" s="13">
        <f t="shared" ref="E14:W14" si="0">SUM(E15:E22)</f>
        <v>140</v>
      </c>
      <c r="F14" s="13">
        <f t="shared" si="0"/>
        <v>0</v>
      </c>
      <c r="G14" s="13">
        <f t="shared" si="0"/>
        <v>0</v>
      </c>
      <c r="H14" s="13">
        <f t="shared" si="0"/>
        <v>360</v>
      </c>
      <c r="I14" s="13">
        <f t="shared" si="0"/>
        <v>220</v>
      </c>
      <c r="J14" s="13">
        <f t="shared" si="0"/>
        <v>140</v>
      </c>
      <c r="K14" s="13">
        <f t="shared" si="0"/>
        <v>0</v>
      </c>
      <c r="L14" s="13">
        <f t="shared" si="0"/>
        <v>50</v>
      </c>
      <c r="M14" s="13">
        <f t="shared" si="0"/>
        <v>25</v>
      </c>
      <c r="N14" s="13">
        <f t="shared" si="0"/>
        <v>95</v>
      </c>
      <c r="O14" s="13">
        <f t="shared" si="0"/>
        <v>40</v>
      </c>
      <c r="P14" s="13">
        <f t="shared" si="0"/>
        <v>75</v>
      </c>
      <c r="Q14" s="13">
        <f t="shared" si="0"/>
        <v>75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13">
        <f t="shared" si="0"/>
        <v>0</v>
      </c>
      <c r="V14" s="13">
        <f t="shared" si="0"/>
        <v>0</v>
      </c>
      <c r="W14" s="13">
        <f t="shared" si="0"/>
        <v>0</v>
      </c>
      <c r="X14" s="13"/>
      <c r="Y14" s="13"/>
      <c r="Z14" s="13"/>
      <c r="AA14" s="13">
        <f>SUM(AA15:AA22)</f>
        <v>6.5</v>
      </c>
      <c r="AB14" s="13">
        <f t="shared" ref="AB14:AF14" si="1">SUM(AB15:AB22)</f>
        <v>14</v>
      </c>
      <c r="AC14" s="13">
        <f t="shared" si="1"/>
        <v>12.5</v>
      </c>
      <c r="AD14" s="13">
        <f t="shared" si="1"/>
        <v>0</v>
      </c>
      <c r="AE14" s="13">
        <f t="shared" si="1"/>
        <v>0</v>
      </c>
      <c r="AF14" s="13">
        <f t="shared" si="1"/>
        <v>0</v>
      </c>
      <c r="AG14" s="13">
        <f>SUM(AG15:AG22)</f>
        <v>33</v>
      </c>
      <c r="AH14" s="13">
        <f t="shared" ref="AH14:AI14" si="2">SUM(AH15:AH22)</f>
        <v>11.5</v>
      </c>
      <c r="AI14" s="13">
        <f t="shared" si="2"/>
        <v>0</v>
      </c>
    </row>
    <row r="15" spans="1:35" s="31" customFormat="1" ht="24" customHeight="1">
      <c r="A15" s="20">
        <v>1</v>
      </c>
      <c r="B15" s="69" t="s">
        <v>74</v>
      </c>
      <c r="C15" s="40"/>
      <c r="D15" s="4">
        <v>30</v>
      </c>
      <c r="E15" s="4">
        <v>15</v>
      </c>
      <c r="F15" s="4"/>
      <c r="G15" s="4"/>
      <c r="H15" s="34">
        <f>SUM(D15:G15)</f>
        <v>45</v>
      </c>
      <c r="I15" s="35">
        <v>30</v>
      </c>
      <c r="J15" s="36">
        <v>15</v>
      </c>
      <c r="K15" s="30"/>
      <c r="L15" s="5"/>
      <c r="M15" s="5"/>
      <c r="N15" s="4"/>
      <c r="O15" s="4"/>
      <c r="P15" s="5">
        <v>30</v>
      </c>
      <c r="Q15" s="5">
        <v>15</v>
      </c>
      <c r="R15" s="4"/>
      <c r="S15" s="4"/>
      <c r="T15" s="76"/>
      <c r="U15" s="76"/>
      <c r="V15" s="75"/>
      <c r="W15" s="75"/>
      <c r="X15" s="14"/>
      <c r="Y15" s="14" t="s">
        <v>27</v>
      </c>
      <c r="Z15" s="14" t="s">
        <v>27</v>
      </c>
      <c r="AA15" s="6"/>
      <c r="AB15" s="5"/>
      <c r="AC15" s="6">
        <v>4.5</v>
      </c>
      <c r="AD15" s="5"/>
      <c r="AE15" s="6"/>
      <c r="AF15" s="66"/>
      <c r="AG15" s="32">
        <f>SUM(AA15:AF15)</f>
        <v>4.5</v>
      </c>
      <c r="AH15" s="33">
        <v>1.5</v>
      </c>
      <c r="AI15" s="37"/>
    </row>
    <row r="16" spans="1:35" s="31" customFormat="1" ht="24" customHeight="1">
      <c r="A16" s="20">
        <v>2</v>
      </c>
      <c r="B16" s="69" t="s">
        <v>120</v>
      </c>
      <c r="C16" s="40"/>
      <c r="D16" s="4">
        <v>30</v>
      </c>
      <c r="E16" s="4">
        <v>15</v>
      </c>
      <c r="F16" s="4"/>
      <c r="G16" s="4"/>
      <c r="H16" s="34">
        <f t="shared" ref="H16:H26" si="3">SUM(D16:G16)</f>
        <v>45</v>
      </c>
      <c r="I16" s="35">
        <v>30</v>
      </c>
      <c r="J16" s="36">
        <v>15</v>
      </c>
      <c r="K16" s="30"/>
      <c r="L16" s="5"/>
      <c r="M16" s="5"/>
      <c r="N16" s="4">
        <v>30</v>
      </c>
      <c r="O16" s="4">
        <v>15</v>
      </c>
      <c r="P16" s="5"/>
      <c r="Q16" s="5"/>
      <c r="R16" s="4"/>
      <c r="S16" s="4"/>
      <c r="T16" s="66"/>
      <c r="U16" s="66"/>
      <c r="V16" s="4"/>
      <c r="W16" s="4"/>
      <c r="X16" s="14"/>
      <c r="Y16" s="14" t="s">
        <v>17</v>
      </c>
      <c r="Z16" s="14" t="s">
        <v>17</v>
      </c>
      <c r="AA16" s="6"/>
      <c r="AB16" s="5">
        <v>4.5</v>
      </c>
      <c r="AC16" s="6"/>
      <c r="AD16" s="5"/>
      <c r="AE16" s="6"/>
      <c r="AF16" s="66"/>
      <c r="AG16" s="32">
        <f t="shared" ref="AG16:AG26" si="4">SUM(AA16:AF16)</f>
        <v>4.5</v>
      </c>
      <c r="AH16" s="33">
        <v>1.5</v>
      </c>
      <c r="AI16" s="37"/>
    </row>
    <row r="17" spans="1:35" s="31" customFormat="1" ht="24" customHeight="1">
      <c r="A17" s="20">
        <v>3</v>
      </c>
      <c r="B17" s="27" t="s">
        <v>60</v>
      </c>
      <c r="C17" s="40"/>
      <c r="D17" s="4">
        <v>30</v>
      </c>
      <c r="E17" s="4">
        <v>30</v>
      </c>
      <c r="F17" s="4"/>
      <c r="G17" s="4"/>
      <c r="H17" s="34">
        <f t="shared" si="3"/>
        <v>60</v>
      </c>
      <c r="I17" s="35">
        <v>30</v>
      </c>
      <c r="J17" s="36">
        <v>30</v>
      </c>
      <c r="K17" s="30"/>
      <c r="L17" s="5"/>
      <c r="M17" s="5"/>
      <c r="N17" s="4"/>
      <c r="O17" s="4"/>
      <c r="P17" s="5">
        <v>30</v>
      </c>
      <c r="Q17" s="5">
        <v>30</v>
      </c>
      <c r="R17" s="4"/>
      <c r="S17" s="4"/>
      <c r="T17" s="66"/>
      <c r="U17" s="66"/>
      <c r="V17" s="4"/>
      <c r="W17" s="4"/>
      <c r="X17" s="14" t="s">
        <v>27</v>
      </c>
      <c r="Y17" s="14" t="s">
        <v>27</v>
      </c>
      <c r="Z17" s="14"/>
      <c r="AA17" s="6"/>
      <c r="AB17" s="5"/>
      <c r="AC17" s="6">
        <v>4</v>
      </c>
      <c r="AD17" s="5"/>
      <c r="AE17" s="6"/>
      <c r="AF17" s="66"/>
      <c r="AG17" s="32">
        <f t="shared" si="4"/>
        <v>4</v>
      </c>
      <c r="AH17" s="33">
        <v>2</v>
      </c>
      <c r="AI17" s="37"/>
    </row>
    <row r="18" spans="1:35" s="31" customFormat="1" ht="24" customHeight="1">
      <c r="A18" s="20">
        <v>4</v>
      </c>
      <c r="B18" s="27" t="s">
        <v>121</v>
      </c>
      <c r="C18" s="40"/>
      <c r="D18" s="4">
        <v>15</v>
      </c>
      <c r="E18" s="4">
        <v>15</v>
      </c>
      <c r="F18" s="4"/>
      <c r="G18" s="4"/>
      <c r="H18" s="34">
        <f t="shared" si="3"/>
        <v>30</v>
      </c>
      <c r="I18" s="35">
        <v>15</v>
      </c>
      <c r="J18" s="36">
        <v>15</v>
      </c>
      <c r="K18" s="30"/>
      <c r="L18" s="5"/>
      <c r="M18" s="5"/>
      <c r="N18" s="4">
        <v>15</v>
      </c>
      <c r="O18" s="4">
        <v>15</v>
      </c>
      <c r="P18" s="5"/>
      <c r="Q18" s="5"/>
      <c r="R18" s="4"/>
      <c r="S18" s="4"/>
      <c r="T18" s="66"/>
      <c r="U18" s="66"/>
      <c r="V18" s="4"/>
      <c r="W18" s="4"/>
      <c r="X18" s="14" t="s">
        <v>17</v>
      </c>
      <c r="Y18" s="14" t="s">
        <v>17</v>
      </c>
      <c r="Z18" s="14"/>
      <c r="AA18" s="6"/>
      <c r="AB18" s="5">
        <v>3.5</v>
      </c>
      <c r="AC18" s="6"/>
      <c r="AD18" s="5"/>
      <c r="AE18" s="6"/>
      <c r="AF18" s="66"/>
      <c r="AG18" s="32">
        <f t="shared" si="4"/>
        <v>3.5</v>
      </c>
      <c r="AH18" s="33">
        <v>1.5</v>
      </c>
      <c r="AI18" s="37"/>
    </row>
    <row r="19" spans="1:35" s="31" customFormat="1" ht="24" customHeight="1">
      <c r="A19" s="20">
        <v>5</v>
      </c>
      <c r="B19" s="27" t="s">
        <v>122</v>
      </c>
      <c r="C19" s="40"/>
      <c r="D19" s="4">
        <v>30</v>
      </c>
      <c r="E19" s="4">
        <v>15</v>
      </c>
      <c r="F19" s="4"/>
      <c r="G19" s="4"/>
      <c r="H19" s="34">
        <f t="shared" si="3"/>
        <v>45</v>
      </c>
      <c r="I19" s="35">
        <v>30</v>
      </c>
      <c r="J19" s="36">
        <v>15</v>
      </c>
      <c r="K19" s="30"/>
      <c r="L19" s="5">
        <v>30</v>
      </c>
      <c r="M19" s="5">
        <v>15</v>
      </c>
      <c r="N19" s="4"/>
      <c r="O19" s="4"/>
      <c r="P19" s="5"/>
      <c r="Q19" s="5"/>
      <c r="R19" s="4"/>
      <c r="S19" s="4"/>
      <c r="T19" s="66"/>
      <c r="U19" s="66"/>
      <c r="V19" s="4"/>
      <c r="W19" s="4"/>
      <c r="X19" s="14" t="s">
        <v>18</v>
      </c>
      <c r="Y19" s="14" t="s">
        <v>18</v>
      </c>
      <c r="Z19" s="14"/>
      <c r="AA19" s="6">
        <v>4.5</v>
      </c>
      <c r="AB19" s="5"/>
      <c r="AC19" s="6"/>
      <c r="AD19" s="5"/>
      <c r="AE19" s="6"/>
      <c r="AF19" s="66"/>
      <c r="AG19" s="32">
        <f t="shared" si="4"/>
        <v>4.5</v>
      </c>
      <c r="AH19" s="33">
        <v>1.5</v>
      </c>
      <c r="AI19" s="37"/>
    </row>
    <row r="20" spans="1:35" s="31" customFormat="1" ht="24" customHeight="1">
      <c r="A20" s="20">
        <v>6</v>
      </c>
      <c r="B20" s="27" t="s">
        <v>64</v>
      </c>
      <c r="C20" s="40"/>
      <c r="D20" s="4">
        <v>15</v>
      </c>
      <c r="E20" s="4">
        <v>30</v>
      </c>
      <c r="F20" s="4"/>
      <c r="G20" s="4"/>
      <c r="H20" s="34">
        <f t="shared" si="3"/>
        <v>45</v>
      </c>
      <c r="I20" s="35">
        <v>15</v>
      </c>
      <c r="J20" s="36">
        <v>30</v>
      </c>
      <c r="K20" s="30"/>
      <c r="L20" s="5"/>
      <c r="M20" s="5"/>
      <c r="N20" s="4"/>
      <c r="O20" s="4"/>
      <c r="P20" s="5">
        <v>15</v>
      </c>
      <c r="Q20" s="5">
        <v>30</v>
      </c>
      <c r="R20" s="4"/>
      <c r="S20" s="4"/>
      <c r="T20" s="66"/>
      <c r="U20" s="66"/>
      <c r="V20" s="4"/>
      <c r="W20" s="4"/>
      <c r="X20" s="14" t="s">
        <v>27</v>
      </c>
      <c r="Y20" s="14" t="s">
        <v>27</v>
      </c>
      <c r="Z20" s="14"/>
      <c r="AA20" s="6"/>
      <c r="AB20" s="5"/>
      <c r="AC20" s="6">
        <v>4</v>
      </c>
      <c r="AD20" s="5"/>
      <c r="AE20" s="6"/>
      <c r="AF20" s="66"/>
      <c r="AG20" s="32">
        <f t="shared" si="4"/>
        <v>4</v>
      </c>
      <c r="AH20" s="33">
        <v>2.5</v>
      </c>
      <c r="AI20" s="37"/>
    </row>
    <row r="21" spans="1:35" s="31" customFormat="1" ht="24" customHeight="1">
      <c r="A21" s="20">
        <v>7</v>
      </c>
      <c r="B21" s="27" t="s">
        <v>94</v>
      </c>
      <c r="C21" s="40"/>
      <c r="D21" s="4">
        <v>40</v>
      </c>
      <c r="E21" s="4">
        <v>20</v>
      </c>
      <c r="F21" s="4"/>
      <c r="G21" s="4"/>
      <c r="H21" s="34">
        <f t="shared" si="3"/>
        <v>60</v>
      </c>
      <c r="I21" s="35">
        <v>40</v>
      </c>
      <c r="J21" s="36">
        <v>20</v>
      </c>
      <c r="K21" s="30"/>
      <c r="L21" s="5">
        <v>20</v>
      </c>
      <c r="M21" s="5">
        <v>10</v>
      </c>
      <c r="N21" s="4">
        <v>20</v>
      </c>
      <c r="O21" s="4">
        <v>10</v>
      </c>
      <c r="P21" s="5"/>
      <c r="Q21" s="5"/>
      <c r="R21" s="4"/>
      <c r="S21" s="4"/>
      <c r="T21" s="66"/>
      <c r="U21" s="66"/>
      <c r="V21" s="4"/>
      <c r="W21" s="4"/>
      <c r="X21" s="14" t="s">
        <v>76</v>
      </c>
      <c r="Y21" s="14" t="s">
        <v>76</v>
      </c>
      <c r="Z21" s="14"/>
      <c r="AA21" s="6">
        <v>2</v>
      </c>
      <c r="AB21" s="5">
        <v>2</v>
      </c>
      <c r="AC21" s="6"/>
      <c r="AD21" s="5"/>
      <c r="AE21" s="6"/>
      <c r="AF21" s="66"/>
      <c r="AG21" s="32">
        <f t="shared" si="4"/>
        <v>4</v>
      </c>
      <c r="AH21" s="33">
        <v>1</v>
      </c>
      <c r="AI21" s="37"/>
    </row>
    <row r="22" spans="1:35" s="31" customFormat="1" ht="24" customHeight="1">
      <c r="A22" s="20">
        <v>8</v>
      </c>
      <c r="B22" s="27" t="s">
        <v>95</v>
      </c>
      <c r="C22" s="40"/>
      <c r="D22" s="4">
        <v>30</v>
      </c>
      <c r="E22" s="4"/>
      <c r="F22" s="4"/>
      <c r="G22" s="4"/>
      <c r="H22" s="34">
        <f t="shared" si="3"/>
        <v>30</v>
      </c>
      <c r="I22" s="35">
        <v>30</v>
      </c>
      <c r="J22" s="36"/>
      <c r="K22" s="30"/>
      <c r="L22" s="5"/>
      <c r="M22" s="5"/>
      <c r="N22" s="4">
        <v>30</v>
      </c>
      <c r="O22" s="4"/>
      <c r="P22" s="5"/>
      <c r="Q22" s="5"/>
      <c r="R22" s="4"/>
      <c r="S22" s="4"/>
      <c r="T22" s="66"/>
      <c r="U22" s="66"/>
      <c r="V22" s="4"/>
      <c r="W22" s="4"/>
      <c r="X22" s="14" t="s">
        <v>17</v>
      </c>
      <c r="Y22" s="14" t="s">
        <v>17</v>
      </c>
      <c r="Z22" s="14"/>
      <c r="AA22" s="6"/>
      <c r="AB22" s="5">
        <v>4</v>
      </c>
      <c r="AC22" s="6"/>
      <c r="AD22" s="5"/>
      <c r="AE22" s="6"/>
      <c r="AF22" s="66"/>
      <c r="AG22" s="32">
        <f t="shared" si="4"/>
        <v>4</v>
      </c>
      <c r="AH22" s="33">
        <v>0</v>
      </c>
      <c r="AI22" s="37"/>
    </row>
    <row r="23" spans="1:35" s="31" customFormat="1" ht="24" customHeight="1">
      <c r="A23" s="11" t="s">
        <v>10</v>
      </c>
      <c r="B23" s="12" t="s">
        <v>128</v>
      </c>
      <c r="C23" s="39"/>
      <c r="D23" s="13">
        <f>SUM(D24:D26)</f>
        <v>75</v>
      </c>
      <c r="E23" s="13">
        <f t="shared" ref="E23:W23" si="5">SUM(E24:E26)</f>
        <v>60</v>
      </c>
      <c r="F23" s="13">
        <f t="shared" si="5"/>
        <v>0</v>
      </c>
      <c r="G23" s="13">
        <f t="shared" si="5"/>
        <v>0</v>
      </c>
      <c r="H23" s="13">
        <f t="shared" si="5"/>
        <v>135</v>
      </c>
      <c r="I23" s="13">
        <f t="shared" si="5"/>
        <v>75</v>
      </c>
      <c r="J23" s="13">
        <f t="shared" si="5"/>
        <v>60</v>
      </c>
      <c r="K23" s="13">
        <f t="shared" si="5"/>
        <v>0</v>
      </c>
      <c r="L23" s="13">
        <f t="shared" si="5"/>
        <v>0</v>
      </c>
      <c r="M23" s="13">
        <f t="shared" si="5"/>
        <v>0</v>
      </c>
      <c r="N23" s="13">
        <f t="shared" si="5"/>
        <v>15</v>
      </c>
      <c r="O23" s="13">
        <f t="shared" si="5"/>
        <v>15</v>
      </c>
      <c r="P23" s="13">
        <f t="shared" si="5"/>
        <v>0</v>
      </c>
      <c r="Q23" s="13">
        <f t="shared" si="5"/>
        <v>0</v>
      </c>
      <c r="R23" s="13">
        <f t="shared" si="5"/>
        <v>30</v>
      </c>
      <c r="S23" s="13">
        <f t="shared" si="5"/>
        <v>15</v>
      </c>
      <c r="T23" s="13">
        <f t="shared" si="5"/>
        <v>30</v>
      </c>
      <c r="U23" s="13">
        <f t="shared" si="5"/>
        <v>30</v>
      </c>
      <c r="V23" s="13">
        <f t="shared" si="5"/>
        <v>0</v>
      </c>
      <c r="W23" s="13">
        <f t="shared" si="5"/>
        <v>0</v>
      </c>
      <c r="X23" s="13"/>
      <c r="Y23" s="13"/>
      <c r="Z23" s="13"/>
      <c r="AA23" s="13">
        <f>SUM(AA24:AA26)</f>
        <v>0</v>
      </c>
      <c r="AB23" s="13">
        <f t="shared" ref="AB23:AI23" si="6">SUM(AB24:AB26)</f>
        <v>3</v>
      </c>
      <c r="AC23" s="13">
        <f t="shared" si="6"/>
        <v>0</v>
      </c>
      <c r="AD23" s="13">
        <f t="shared" si="6"/>
        <v>5</v>
      </c>
      <c r="AE23" s="13">
        <f t="shared" si="6"/>
        <v>5</v>
      </c>
      <c r="AF23" s="13">
        <f t="shared" si="6"/>
        <v>0</v>
      </c>
      <c r="AG23" s="13">
        <f t="shared" si="6"/>
        <v>13</v>
      </c>
      <c r="AH23" s="13">
        <f t="shared" si="6"/>
        <v>4.5</v>
      </c>
      <c r="AI23" s="13">
        <f t="shared" si="6"/>
        <v>0</v>
      </c>
    </row>
    <row r="24" spans="1:35" s="31" customFormat="1" ht="24" customHeight="1">
      <c r="A24" s="83">
        <v>1</v>
      </c>
      <c r="B24" s="94" t="s">
        <v>129</v>
      </c>
      <c r="C24" s="40"/>
      <c r="D24" s="4">
        <v>30</v>
      </c>
      <c r="E24" s="4">
        <v>15</v>
      </c>
      <c r="F24" s="4"/>
      <c r="G24" s="4"/>
      <c r="H24" s="34">
        <f t="shared" si="3"/>
        <v>45</v>
      </c>
      <c r="I24" s="35">
        <v>30</v>
      </c>
      <c r="J24" s="36">
        <v>15</v>
      </c>
      <c r="K24" s="30"/>
      <c r="L24" s="5"/>
      <c r="M24" s="5"/>
      <c r="N24" s="4"/>
      <c r="O24" s="4"/>
      <c r="P24" s="5"/>
      <c r="Q24" s="5"/>
      <c r="R24" s="4">
        <v>30</v>
      </c>
      <c r="S24" s="4">
        <v>15</v>
      </c>
      <c r="T24" s="66"/>
      <c r="U24" s="66"/>
      <c r="V24" s="4"/>
      <c r="W24" s="4"/>
      <c r="X24" s="14"/>
      <c r="Y24" s="14" t="s">
        <v>26</v>
      </c>
      <c r="Z24" s="14" t="s">
        <v>26</v>
      </c>
      <c r="AA24" s="6"/>
      <c r="AB24" s="5"/>
      <c r="AC24" s="6"/>
      <c r="AD24" s="5">
        <v>5</v>
      </c>
      <c r="AE24" s="6"/>
      <c r="AF24" s="66"/>
      <c r="AG24" s="32">
        <f t="shared" si="4"/>
        <v>5</v>
      </c>
      <c r="AH24" s="33">
        <v>1.5</v>
      </c>
      <c r="AI24" s="37"/>
    </row>
    <row r="25" spans="1:35" s="31" customFormat="1" ht="24" customHeight="1">
      <c r="A25" s="83">
        <v>2</v>
      </c>
      <c r="B25" s="94" t="s">
        <v>130</v>
      </c>
      <c r="C25" s="40"/>
      <c r="D25" s="4">
        <v>30</v>
      </c>
      <c r="E25" s="4">
        <v>30</v>
      </c>
      <c r="F25" s="4"/>
      <c r="G25" s="4"/>
      <c r="H25" s="34">
        <f t="shared" si="3"/>
        <v>60</v>
      </c>
      <c r="I25" s="35">
        <v>30</v>
      </c>
      <c r="J25" s="36">
        <v>30</v>
      </c>
      <c r="K25" s="30"/>
      <c r="L25" s="5"/>
      <c r="M25" s="5"/>
      <c r="N25" s="4"/>
      <c r="O25" s="4"/>
      <c r="P25" s="5"/>
      <c r="Q25" s="5"/>
      <c r="R25" s="4"/>
      <c r="S25" s="4"/>
      <c r="T25" s="66">
        <v>30</v>
      </c>
      <c r="U25" s="66">
        <v>30</v>
      </c>
      <c r="V25" s="4"/>
      <c r="W25" s="4"/>
      <c r="X25" s="14"/>
      <c r="Y25" s="14" t="s">
        <v>82</v>
      </c>
      <c r="Z25" s="14" t="s">
        <v>82</v>
      </c>
      <c r="AA25" s="6"/>
      <c r="AB25" s="5"/>
      <c r="AC25" s="6"/>
      <c r="AD25" s="5"/>
      <c r="AE25" s="6">
        <v>5</v>
      </c>
      <c r="AF25" s="66"/>
      <c r="AG25" s="32">
        <f>SUM(AA25:AF25)</f>
        <v>5</v>
      </c>
      <c r="AH25" s="33">
        <v>1.5</v>
      </c>
      <c r="AI25" s="37"/>
    </row>
    <row r="26" spans="1:35" s="31" customFormat="1" ht="24" customHeight="1">
      <c r="A26" s="83">
        <v>3</v>
      </c>
      <c r="B26" s="84" t="s">
        <v>131</v>
      </c>
      <c r="C26" s="40"/>
      <c r="D26" s="4">
        <v>15</v>
      </c>
      <c r="E26" s="4">
        <v>15</v>
      </c>
      <c r="F26" s="4"/>
      <c r="G26" s="4"/>
      <c r="H26" s="34">
        <f t="shared" si="3"/>
        <v>30</v>
      </c>
      <c r="I26" s="35">
        <v>15</v>
      </c>
      <c r="J26" s="36">
        <v>15</v>
      </c>
      <c r="K26" s="30"/>
      <c r="L26" s="5"/>
      <c r="M26" s="5"/>
      <c r="N26" s="4">
        <v>15</v>
      </c>
      <c r="O26" s="4">
        <v>15</v>
      </c>
      <c r="P26" s="5"/>
      <c r="Q26" s="5"/>
      <c r="R26" s="4"/>
      <c r="S26" s="4"/>
      <c r="T26" s="66"/>
      <c r="U26" s="66"/>
      <c r="V26" s="4"/>
      <c r="W26" s="4"/>
      <c r="X26" s="14" t="s">
        <v>17</v>
      </c>
      <c r="Y26" s="14" t="s">
        <v>17</v>
      </c>
      <c r="Z26" s="14"/>
      <c r="AA26" s="6"/>
      <c r="AB26" s="5">
        <v>3</v>
      </c>
      <c r="AC26" s="6"/>
      <c r="AD26" s="5"/>
      <c r="AE26" s="6"/>
      <c r="AF26" s="66"/>
      <c r="AG26" s="32">
        <f t="shared" si="4"/>
        <v>3</v>
      </c>
      <c r="AH26" s="33">
        <v>1.5</v>
      </c>
      <c r="AI26" s="37"/>
    </row>
    <row r="27" spans="1:35" ht="24" customHeight="1">
      <c r="A27" s="11" t="s">
        <v>43</v>
      </c>
      <c r="B27" s="12" t="s">
        <v>106</v>
      </c>
      <c r="C27" s="39"/>
      <c r="D27" s="13">
        <f>SUM(D28:D28)</f>
        <v>10</v>
      </c>
      <c r="E27" s="13">
        <f>SUM(E28:E28)</f>
        <v>0</v>
      </c>
      <c r="F27" s="13">
        <f>SUM(F28)</f>
        <v>70</v>
      </c>
      <c r="G27" s="13">
        <f t="shared" ref="G27:N27" si="7">SUM(G28)</f>
        <v>0</v>
      </c>
      <c r="H27" s="13">
        <f t="shared" si="7"/>
        <v>80</v>
      </c>
      <c r="I27" s="13">
        <f t="shared" si="7"/>
        <v>10</v>
      </c>
      <c r="J27" s="13">
        <f t="shared" si="7"/>
        <v>70</v>
      </c>
      <c r="K27" s="13">
        <f t="shared" si="7"/>
        <v>70</v>
      </c>
      <c r="L27" s="13">
        <f t="shared" si="7"/>
        <v>0</v>
      </c>
      <c r="M27" s="13">
        <f t="shared" si="7"/>
        <v>0</v>
      </c>
      <c r="N27" s="13">
        <f t="shared" si="7"/>
        <v>0</v>
      </c>
      <c r="O27" s="13">
        <f>SUM(O28)</f>
        <v>0</v>
      </c>
      <c r="P27" s="13">
        <f>SUM(P28)</f>
        <v>10</v>
      </c>
      <c r="Q27" s="13">
        <f>SUM(Q28)</f>
        <v>10</v>
      </c>
      <c r="R27" s="13">
        <f>SUM(R28)</f>
        <v>0</v>
      </c>
      <c r="S27" s="13">
        <f>SUM(S28)</f>
        <v>20</v>
      </c>
      <c r="T27" s="13">
        <f t="shared" ref="T27:W27" si="8">SUM(T28)</f>
        <v>0</v>
      </c>
      <c r="U27" s="13">
        <f t="shared" si="8"/>
        <v>20</v>
      </c>
      <c r="V27" s="13">
        <f t="shared" si="8"/>
        <v>0</v>
      </c>
      <c r="W27" s="13">
        <f t="shared" si="8"/>
        <v>20</v>
      </c>
      <c r="X27" s="13"/>
      <c r="Y27" s="13"/>
      <c r="Z27" s="13"/>
      <c r="AA27" s="13">
        <f t="shared" ref="AA27" si="9">SUM(AA28)</f>
        <v>0</v>
      </c>
      <c r="AB27" s="13">
        <f t="shared" ref="AB27" si="10">SUM(AB28)</f>
        <v>0</v>
      </c>
      <c r="AC27" s="13">
        <f t="shared" ref="AC27" si="11">SUM(AC28)</f>
        <v>3</v>
      </c>
      <c r="AD27" s="13">
        <f t="shared" ref="AD27" si="12">SUM(AD28)</f>
        <v>3</v>
      </c>
      <c r="AE27" s="13">
        <f t="shared" ref="AE27" si="13">SUM(AE28)</f>
        <v>3</v>
      </c>
      <c r="AF27" s="13">
        <f t="shared" ref="AF27" si="14">SUM(AF28)</f>
        <v>4</v>
      </c>
      <c r="AG27" s="13">
        <f t="shared" ref="AG27" si="15">SUM(AG28)</f>
        <v>13</v>
      </c>
      <c r="AH27" s="13">
        <f t="shared" ref="AH27" si="16">SUM(AH28)</f>
        <v>9</v>
      </c>
      <c r="AI27" s="13">
        <f t="shared" ref="AI27" si="17">SUM(AI28)</f>
        <v>13</v>
      </c>
    </row>
    <row r="28" spans="1:35" s="31" customFormat="1" ht="24" customHeight="1">
      <c r="A28" s="19">
        <v>1</v>
      </c>
      <c r="B28" s="88" t="s">
        <v>44</v>
      </c>
      <c r="C28" s="40"/>
      <c r="D28" s="4">
        <v>10</v>
      </c>
      <c r="E28" s="4"/>
      <c r="F28" s="4">
        <v>70</v>
      </c>
      <c r="G28" s="4"/>
      <c r="H28" s="34">
        <f>SUM(D28:G28)</f>
        <v>80</v>
      </c>
      <c r="I28" s="35">
        <v>10</v>
      </c>
      <c r="J28" s="36">
        <v>70</v>
      </c>
      <c r="K28" s="30">
        <v>70</v>
      </c>
      <c r="L28" s="5"/>
      <c r="M28" s="5"/>
      <c r="N28" s="4"/>
      <c r="O28" s="4"/>
      <c r="P28" s="5">
        <v>10</v>
      </c>
      <c r="Q28" s="5">
        <v>10</v>
      </c>
      <c r="R28" s="4"/>
      <c r="S28" s="4">
        <v>20</v>
      </c>
      <c r="T28" s="66"/>
      <c r="U28" s="66">
        <v>20</v>
      </c>
      <c r="V28" s="4"/>
      <c r="W28" s="4">
        <v>20</v>
      </c>
      <c r="X28" s="14"/>
      <c r="Y28" s="14" t="s">
        <v>80</v>
      </c>
      <c r="Z28" s="14"/>
      <c r="AA28" s="6"/>
      <c r="AB28" s="5"/>
      <c r="AC28" s="6">
        <v>3</v>
      </c>
      <c r="AD28" s="5">
        <v>3</v>
      </c>
      <c r="AE28" s="6">
        <v>3</v>
      </c>
      <c r="AF28" s="66">
        <v>4</v>
      </c>
      <c r="AG28" s="32">
        <f>SUM(AA28:AF28)</f>
        <v>13</v>
      </c>
      <c r="AH28" s="33">
        <v>9</v>
      </c>
      <c r="AI28" s="37">
        <f>AG28</f>
        <v>13</v>
      </c>
    </row>
    <row r="29" spans="1:35" ht="24" customHeight="1">
      <c r="A29" s="11" t="s">
        <v>25</v>
      </c>
      <c r="B29" s="12" t="s">
        <v>45</v>
      </c>
      <c r="C29" s="38"/>
      <c r="D29" s="13">
        <f t="shared" ref="D29:W29" si="18">SUM(D30:D33)</f>
        <v>0</v>
      </c>
      <c r="E29" s="13">
        <f t="shared" si="18"/>
        <v>5</v>
      </c>
      <c r="F29" s="13">
        <f t="shared" si="18"/>
        <v>35</v>
      </c>
      <c r="G29" s="13">
        <f t="shared" si="18"/>
        <v>0</v>
      </c>
      <c r="H29" s="13">
        <f t="shared" si="18"/>
        <v>40</v>
      </c>
      <c r="I29" s="13">
        <f t="shared" si="18"/>
        <v>0</v>
      </c>
      <c r="J29" s="13">
        <f t="shared" si="18"/>
        <v>40</v>
      </c>
      <c r="K29" s="13">
        <f t="shared" si="18"/>
        <v>0</v>
      </c>
      <c r="L29" s="13">
        <f t="shared" si="18"/>
        <v>0</v>
      </c>
      <c r="M29" s="13">
        <f t="shared" si="18"/>
        <v>15</v>
      </c>
      <c r="N29" s="13">
        <f t="shared" si="18"/>
        <v>0</v>
      </c>
      <c r="O29" s="13">
        <f t="shared" si="18"/>
        <v>20</v>
      </c>
      <c r="P29" s="13">
        <f t="shared" si="18"/>
        <v>0</v>
      </c>
      <c r="Q29" s="13">
        <f t="shared" si="18"/>
        <v>0</v>
      </c>
      <c r="R29" s="13">
        <f t="shared" si="18"/>
        <v>0</v>
      </c>
      <c r="S29" s="13">
        <f t="shared" si="18"/>
        <v>0</v>
      </c>
      <c r="T29" s="13">
        <f t="shared" si="18"/>
        <v>0</v>
      </c>
      <c r="U29" s="13">
        <f t="shared" si="18"/>
        <v>0</v>
      </c>
      <c r="V29" s="13">
        <f t="shared" si="18"/>
        <v>0</v>
      </c>
      <c r="W29" s="13">
        <f t="shared" si="18"/>
        <v>5</v>
      </c>
      <c r="X29" s="13"/>
      <c r="Y29" s="13"/>
      <c r="Z29" s="13"/>
      <c r="AA29" s="13">
        <f t="shared" ref="AA29:AI29" si="19">SUM(AA30:AA33)</f>
        <v>2</v>
      </c>
      <c r="AB29" s="13">
        <f t="shared" si="19"/>
        <v>2</v>
      </c>
      <c r="AC29" s="13">
        <f t="shared" si="19"/>
        <v>0</v>
      </c>
      <c r="AD29" s="13">
        <f t="shared" si="19"/>
        <v>4</v>
      </c>
      <c r="AE29" s="13">
        <f t="shared" si="19"/>
        <v>4</v>
      </c>
      <c r="AF29" s="13">
        <f t="shared" si="19"/>
        <v>6</v>
      </c>
      <c r="AG29" s="13">
        <f t="shared" si="19"/>
        <v>18</v>
      </c>
      <c r="AH29" s="13">
        <f t="shared" si="19"/>
        <v>17</v>
      </c>
      <c r="AI29" s="13">
        <f t="shared" si="19"/>
        <v>12</v>
      </c>
    </row>
    <row r="30" spans="1:35" s="31" customFormat="1" ht="34" customHeight="1">
      <c r="A30" s="25">
        <v>1</v>
      </c>
      <c r="B30" s="26" t="s">
        <v>100</v>
      </c>
      <c r="C30" s="40"/>
      <c r="D30" s="4"/>
      <c r="E30" s="4"/>
      <c r="F30" s="4">
        <v>30</v>
      </c>
      <c r="G30" s="4"/>
      <c r="H30" s="34">
        <f t="shared" ref="H30:H33" si="20">SUM(D30:G30)</f>
        <v>30</v>
      </c>
      <c r="I30" s="35"/>
      <c r="J30" s="36">
        <v>30</v>
      </c>
      <c r="K30" s="30"/>
      <c r="L30" s="5"/>
      <c r="M30" s="5">
        <v>15</v>
      </c>
      <c r="N30" s="4"/>
      <c r="O30" s="4">
        <v>15</v>
      </c>
      <c r="P30" s="5"/>
      <c r="Q30" s="5"/>
      <c r="R30" s="4"/>
      <c r="S30" s="4"/>
      <c r="T30" s="66"/>
      <c r="U30" s="66"/>
      <c r="V30" s="4"/>
      <c r="W30" s="4"/>
      <c r="X30" s="14" t="s">
        <v>76</v>
      </c>
      <c r="Y30" s="14"/>
      <c r="Z30" s="14"/>
      <c r="AA30" s="6">
        <v>2</v>
      </c>
      <c r="AB30" s="5">
        <v>1</v>
      </c>
      <c r="AC30" s="6"/>
      <c r="AD30" s="5"/>
      <c r="AE30" s="6"/>
      <c r="AF30" s="66"/>
      <c r="AG30" s="32">
        <f>SUM(AA30:AF30)</f>
        <v>3</v>
      </c>
      <c r="AH30" s="33">
        <v>2.5</v>
      </c>
      <c r="AI30" s="37"/>
    </row>
    <row r="31" spans="1:35" s="31" customFormat="1" ht="24" customHeight="1">
      <c r="A31" s="25">
        <v>3</v>
      </c>
      <c r="B31" s="26" t="s">
        <v>65</v>
      </c>
      <c r="C31" s="40"/>
      <c r="D31" s="4"/>
      <c r="E31" s="4">
        <v>5</v>
      </c>
      <c r="F31" s="4"/>
      <c r="G31" s="4"/>
      <c r="H31" s="34">
        <f t="shared" si="20"/>
        <v>5</v>
      </c>
      <c r="I31" s="35"/>
      <c r="J31" s="36">
        <v>5</v>
      </c>
      <c r="K31" s="30"/>
      <c r="L31" s="5"/>
      <c r="M31" s="5"/>
      <c r="N31" s="4"/>
      <c r="O31" s="4">
        <v>5</v>
      </c>
      <c r="P31" s="5"/>
      <c r="Q31" s="5"/>
      <c r="R31" s="4"/>
      <c r="S31" s="4"/>
      <c r="T31" s="66"/>
      <c r="U31" s="66"/>
      <c r="V31" s="4"/>
      <c r="W31" s="4"/>
      <c r="X31" s="14" t="s">
        <v>17</v>
      </c>
      <c r="Y31" s="14"/>
      <c r="Z31" s="14"/>
      <c r="AA31" s="6"/>
      <c r="AB31" s="5">
        <v>1</v>
      </c>
      <c r="AC31" s="6"/>
      <c r="AD31" s="5"/>
      <c r="AE31" s="6"/>
      <c r="AF31" s="66"/>
      <c r="AG31" s="32">
        <f t="shared" ref="AG31:AG32" si="21">SUM(AA31:AF31)</f>
        <v>1</v>
      </c>
      <c r="AH31" s="33">
        <v>0.5</v>
      </c>
      <c r="AI31" s="37"/>
    </row>
    <row r="32" spans="1:35" s="31" customFormat="1" ht="24" customHeight="1">
      <c r="A32" s="25">
        <v>4</v>
      </c>
      <c r="B32" s="26" t="s">
        <v>123</v>
      </c>
      <c r="C32" s="40"/>
      <c r="D32" s="4"/>
      <c r="E32" s="4"/>
      <c r="F32" s="4"/>
      <c r="G32" s="4"/>
      <c r="H32" s="34">
        <f t="shared" si="20"/>
        <v>0</v>
      </c>
      <c r="I32" s="35"/>
      <c r="J32" s="36"/>
      <c r="K32" s="30"/>
      <c r="L32" s="5"/>
      <c r="M32" s="5"/>
      <c r="N32" s="4"/>
      <c r="O32" s="4"/>
      <c r="P32" s="5"/>
      <c r="Q32" s="5"/>
      <c r="R32" s="4"/>
      <c r="S32" s="4"/>
      <c r="T32" s="66"/>
      <c r="U32" s="66"/>
      <c r="V32" s="4"/>
      <c r="W32" s="4"/>
      <c r="X32" s="14" t="s">
        <v>124</v>
      </c>
      <c r="Y32" s="14"/>
      <c r="Z32" s="14"/>
      <c r="AA32" s="6"/>
      <c r="AB32" s="5"/>
      <c r="AC32" s="6"/>
      <c r="AD32" s="5">
        <v>4</v>
      </c>
      <c r="AE32" s="6">
        <v>4</v>
      </c>
      <c r="AF32" s="66">
        <v>4</v>
      </c>
      <c r="AG32" s="32">
        <f t="shared" si="21"/>
        <v>12</v>
      </c>
      <c r="AH32" s="33">
        <v>12</v>
      </c>
      <c r="AI32" s="37">
        <v>12</v>
      </c>
    </row>
    <row r="33" spans="1:35" s="31" customFormat="1" ht="24" customHeight="1">
      <c r="A33" s="25">
        <v>6</v>
      </c>
      <c r="B33" s="26" t="s">
        <v>46</v>
      </c>
      <c r="C33" s="40"/>
      <c r="D33" s="4"/>
      <c r="E33" s="4"/>
      <c r="F33" s="4">
        <v>5</v>
      </c>
      <c r="G33" s="4"/>
      <c r="H33" s="34">
        <f t="shared" si="20"/>
        <v>5</v>
      </c>
      <c r="I33" s="35"/>
      <c r="J33" s="36">
        <v>5</v>
      </c>
      <c r="K33" s="30"/>
      <c r="L33" s="5"/>
      <c r="M33" s="5"/>
      <c r="N33" s="4"/>
      <c r="O33" s="4"/>
      <c r="P33" s="5"/>
      <c r="Q33" s="5"/>
      <c r="R33" s="4"/>
      <c r="S33" s="4"/>
      <c r="T33" s="66"/>
      <c r="U33" s="66"/>
      <c r="V33" s="4"/>
      <c r="W33" s="4">
        <v>5</v>
      </c>
      <c r="X33" s="14" t="s">
        <v>81</v>
      </c>
      <c r="Y33" s="14"/>
      <c r="Z33" s="14"/>
      <c r="AA33" s="6"/>
      <c r="AB33" s="5"/>
      <c r="AC33" s="6"/>
      <c r="AD33" s="5"/>
      <c r="AE33" s="6"/>
      <c r="AF33" s="66">
        <v>2</v>
      </c>
      <c r="AG33" s="32">
        <f>SUM(AA33:AF33)</f>
        <v>2</v>
      </c>
      <c r="AH33" s="33">
        <v>2</v>
      </c>
      <c r="AI33" s="37"/>
    </row>
    <row r="34" spans="1:35" ht="24" customHeight="1">
      <c r="A34" s="11" t="s">
        <v>7</v>
      </c>
      <c r="B34" s="12" t="s">
        <v>89</v>
      </c>
      <c r="C34" s="39"/>
      <c r="D34" s="13">
        <f t="shared" ref="D34:S34" si="22">SUM(D35:D37)</f>
        <v>0</v>
      </c>
      <c r="E34" s="13">
        <f t="shared" si="22"/>
        <v>30</v>
      </c>
      <c r="F34" s="13">
        <f t="shared" si="22"/>
        <v>30</v>
      </c>
      <c r="G34" s="13">
        <f t="shared" si="22"/>
        <v>90</v>
      </c>
      <c r="H34" s="13">
        <f t="shared" si="22"/>
        <v>150</v>
      </c>
      <c r="I34" s="13">
        <f t="shared" si="22"/>
        <v>0</v>
      </c>
      <c r="J34" s="13">
        <f t="shared" si="22"/>
        <v>120</v>
      </c>
      <c r="K34" s="13">
        <f t="shared" si="22"/>
        <v>0</v>
      </c>
      <c r="L34" s="13">
        <f t="shared" si="22"/>
        <v>0</v>
      </c>
      <c r="M34" s="13">
        <f t="shared" si="22"/>
        <v>0</v>
      </c>
      <c r="N34" s="13">
        <f t="shared" si="22"/>
        <v>0</v>
      </c>
      <c r="O34" s="13">
        <f t="shared" si="22"/>
        <v>0</v>
      </c>
      <c r="P34" s="13">
        <f t="shared" si="22"/>
        <v>0</v>
      </c>
      <c r="Q34" s="13">
        <f t="shared" si="22"/>
        <v>75</v>
      </c>
      <c r="R34" s="13">
        <f t="shared" si="22"/>
        <v>0</v>
      </c>
      <c r="S34" s="13">
        <f t="shared" si="22"/>
        <v>0</v>
      </c>
      <c r="T34" s="13">
        <f t="shared" ref="T34:W34" si="23">SUM(T35:T37)</f>
        <v>0</v>
      </c>
      <c r="U34" s="13">
        <f t="shared" si="23"/>
        <v>0</v>
      </c>
      <c r="V34" s="13">
        <f t="shared" si="23"/>
        <v>0</v>
      </c>
      <c r="W34" s="13">
        <f t="shared" si="23"/>
        <v>75</v>
      </c>
      <c r="X34" s="13"/>
      <c r="Y34" s="13"/>
      <c r="Z34" s="13"/>
      <c r="AA34" s="13">
        <f t="shared" ref="AA34" si="24">SUM(AA35:AA37)</f>
        <v>0</v>
      </c>
      <c r="AB34" s="13">
        <f t="shared" ref="AB34" si="25">SUM(AB35:AB37)</f>
        <v>0</v>
      </c>
      <c r="AC34" s="13">
        <f t="shared" ref="AC34" si="26">SUM(AC35:AC37)</f>
        <v>7.5</v>
      </c>
      <c r="AD34" s="13">
        <f t="shared" ref="AD34" si="27">SUM(AD35:AD37)</f>
        <v>0</v>
      </c>
      <c r="AE34" s="13">
        <f t="shared" ref="AE34" si="28">SUM(AE35:AE37)</f>
        <v>0</v>
      </c>
      <c r="AF34" s="13">
        <f t="shared" ref="AF34" si="29">SUM(AF35:AF37)</f>
        <v>7.5</v>
      </c>
      <c r="AG34" s="13">
        <f t="shared" ref="AG34" si="30">SUM(AG35:AG37)</f>
        <v>15</v>
      </c>
      <c r="AH34" s="13">
        <f t="shared" ref="AH34" si="31">SUM(AH35:AH37)</f>
        <v>15</v>
      </c>
      <c r="AI34" s="13">
        <f t="shared" ref="AI34" si="32">SUM(AI35:AI37)</f>
        <v>0</v>
      </c>
    </row>
    <row r="35" spans="1:35" s="31" customFormat="1" ht="24" customHeight="1">
      <c r="A35" s="77">
        <v>1</v>
      </c>
      <c r="B35" s="87" t="s">
        <v>96</v>
      </c>
      <c r="C35" s="40"/>
      <c r="D35" s="75"/>
      <c r="E35" s="4"/>
      <c r="F35" s="4"/>
      <c r="G35" s="4">
        <v>60</v>
      </c>
      <c r="H35" s="34">
        <f>SUM(D35:G35)</f>
        <v>60</v>
      </c>
      <c r="I35" s="35"/>
      <c r="J35" s="36">
        <v>60</v>
      </c>
      <c r="K35" s="30"/>
      <c r="L35" s="66"/>
      <c r="M35" s="66"/>
      <c r="N35" s="4"/>
      <c r="O35" s="4"/>
      <c r="P35" s="5"/>
      <c r="Q35" s="5">
        <v>30</v>
      </c>
      <c r="R35" s="4"/>
      <c r="S35" s="4"/>
      <c r="T35" s="66"/>
      <c r="U35" s="66"/>
      <c r="V35" s="4"/>
      <c r="W35" s="4">
        <v>30</v>
      </c>
      <c r="X35" s="14" t="s">
        <v>98</v>
      </c>
      <c r="Y35" s="14" t="s">
        <v>98</v>
      </c>
      <c r="Z35" s="14"/>
      <c r="AA35" s="6"/>
      <c r="AB35" s="5"/>
      <c r="AC35" s="6">
        <v>3</v>
      </c>
      <c r="AD35" s="5"/>
      <c r="AE35" s="6"/>
      <c r="AF35" s="66">
        <v>3</v>
      </c>
      <c r="AG35" s="32">
        <f>SUM(AA35:AF35)</f>
        <v>6</v>
      </c>
      <c r="AH35" s="33">
        <v>6</v>
      </c>
      <c r="AI35" s="37"/>
    </row>
    <row r="36" spans="1:35" s="31" customFormat="1" ht="24" customHeight="1">
      <c r="A36" s="77">
        <v>2</v>
      </c>
      <c r="B36" s="87" t="s">
        <v>90</v>
      </c>
      <c r="C36" s="40"/>
      <c r="D36" s="75"/>
      <c r="E36" s="4"/>
      <c r="F36" s="4">
        <v>30</v>
      </c>
      <c r="G36" s="4">
        <v>30</v>
      </c>
      <c r="H36" s="34">
        <f t="shared" ref="H36:H46" si="33">SUM(D36:G36)</f>
        <v>60</v>
      </c>
      <c r="I36" s="35"/>
      <c r="J36" s="36">
        <v>30</v>
      </c>
      <c r="K36" s="30"/>
      <c r="L36" s="66"/>
      <c r="M36" s="66"/>
      <c r="N36" s="4"/>
      <c r="O36" s="4"/>
      <c r="P36" s="5"/>
      <c r="Q36" s="5">
        <v>30</v>
      </c>
      <c r="R36" s="4"/>
      <c r="S36" s="4"/>
      <c r="T36" s="66"/>
      <c r="U36" s="66"/>
      <c r="V36" s="4"/>
      <c r="W36" s="4">
        <v>30</v>
      </c>
      <c r="X36" s="14" t="s">
        <v>98</v>
      </c>
      <c r="Y36" s="14"/>
      <c r="Z36" s="14"/>
      <c r="AA36" s="6"/>
      <c r="AB36" s="5"/>
      <c r="AC36" s="6">
        <v>3</v>
      </c>
      <c r="AD36" s="5"/>
      <c r="AE36" s="6"/>
      <c r="AF36" s="66">
        <v>3</v>
      </c>
      <c r="AG36" s="32">
        <f t="shared" ref="AG36:AG37" si="34">SUM(AA36:AF36)</f>
        <v>6</v>
      </c>
      <c r="AH36" s="33">
        <v>6</v>
      </c>
      <c r="AI36" s="37"/>
    </row>
    <row r="37" spans="1:35" s="31" customFormat="1" ht="24" customHeight="1">
      <c r="A37" s="77">
        <v>3</v>
      </c>
      <c r="B37" s="87" t="s">
        <v>91</v>
      </c>
      <c r="C37" s="40"/>
      <c r="D37" s="75"/>
      <c r="E37" s="4">
        <v>30</v>
      </c>
      <c r="F37" s="4"/>
      <c r="G37" s="4"/>
      <c r="H37" s="34">
        <f t="shared" si="33"/>
        <v>30</v>
      </c>
      <c r="I37" s="35"/>
      <c r="J37" s="36">
        <v>30</v>
      </c>
      <c r="K37" s="30"/>
      <c r="L37" s="5"/>
      <c r="M37" s="5"/>
      <c r="N37" s="6"/>
      <c r="O37" s="6"/>
      <c r="P37" s="5"/>
      <c r="Q37" s="5">
        <v>15</v>
      </c>
      <c r="R37" s="4"/>
      <c r="S37" s="4"/>
      <c r="T37" s="66"/>
      <c r="U37" s="66"/>
      <c r="V37" s="4"/>
      <c r="W37" s="4">
        <v>15</v>
      </c>
      <c r="X37" s="14" t="s">
        <v>98</v>
      </c>
      <c r="Y37" s="14"/>
      <c r="Z37" s="14"/>
      <c r="AA37" s="6"/>
      <c r="AB37" s="5"/>
      <c r="AC37" s="6">
        <v>1.5</v>
      </c>
      <c r="AD37" s="5"/>
      <c r="AE37" s="6"/>
      <c r="AF37" s="66">
        <v>1.5</v>
      </c>
      <c r="AG37" s="32">
        <f t="shared" si="34"/>
        <v>3</v>
      </c>
      <c r="AH37" s="33">
        <v>3</v>
      </c>
      <c r="AI37" s="37"/>
    </row>
    <row r="38" spans="1:35" s="31" customFormat="1" ht="24" customHeight="1">
      <c r="A38" s="49" t="s">
        <v>47</v>
      </c>
      <c r="B38" s="61" t="s">
        <v>66</v>
      </c>
      <c r="C38" s="62"/>
      <c r="D38" s="13">
        <f t="shared" ref="D38:W38" si="35">SUM(D39:D40)</f>
        <v>30</v>
      </c>
      <c r="E38" s="13">
        <f t="shared" si="35"/>
        <v>30</v>
      </c>
      <c r="F38" s="13">
        <f t="shared" si="35"/>
        <v>0</v>
      </c>
      <c r="G38" s="13">
        <f t="shared" si="35"/>
        <v>0</v>
      </c>
      <c r="H38" s="13">
        <f t="shared" si="35"/>
        <v>60</v>
      </c>
      <c r="I38" s="13">
        <f t="shared" si="35"/>
        <v>30</v>
      </c>
      <c r="J38" s="13">
        <f t="shared" si="35"/>
        <v>30</v>
      </c>
      <c r="K38" s="13">
        <f t="shared" si="35"/>
        <v>0</v>
      </c>
      <c r="L38" s="13">
        <f t="shared" si="35"/>
        <v>0</v>
      </c>
      <c r="M38" s="13">
        <f t="shared" si="35"/>
        <v>0</v>
      </c>
      <c r="N38" s="13">
        <f t="shared" si="35"/>
        <v>0</v>
      </c>
      <c r="O38" s="13">
        <f t="shared" si="35"/>
        <v>0</v>
      </c>
      <c r="P38" s="13">
        <f t="shared" si="35"/>
        <v>0</v>
      </c>
      <c r="Q38" s="13">
        <f t="shared" si="35"/>
        <v>0</v>
      </c>
      <c r="R38" s="13">
        <f t="shared" si="35"/>
        <v>15</v>
      </c>
      <c r="S38" s="13">
        <f t="shared" si="35"/>
        <v>15</v>
      </c>
      <c r="T38" s="13">
        <f t="shared" si="35"/>
        <v>15</v>
      </c>
      <c r="U38" s="13">
        <f t="shared" si="35"/>
        <v>15</v>
      </c>
      <c r="V38" s="13">
        <f t="shared" si="35"/>
        <v>0</v>
      </c>
      <c r="W38" s="13">
        <f t="shared" si="35"/>
        <v>0</v>
      </c>
      <c r="X38" s="13"/>
      <c r="Y38" s="13"/>
      <c r="Z38" s="13"/>
      <c r="AA38" s="13">
        <f t="shared" ref="AA38:AI38" si="36">SUM(AA39:AA40)</f>
        <v>0</v>
      </c>
      <c r="AB38" s="13">
        <f t="shared" si="36"/>
        <v>0</v>
      </c>
      <c r="AC38" s="13">
        <f t="shared" si="36"/>
        <v>0</v>
      </c>
      <c r="AD38" s="13">
        <f t="shared" si="36"/>
        <v>2</v>
      </c>
      <c r="AE38" s="13">
        <f t="shared" si="36"/>
        <v>2</v>
      </c>
      <c r="AF38" s="13">
        <f t="shared" si="36"/>
        <v>0</v>
      </c>
      <c r="AG38" s="13">
        <f t="shared" si="36"/>
        <v>4</v>
      </c>
      <c r="AH38" s="13">
        <f t="shared" si="36"/>
        <v>3</v>
      </c>
      <c r="AI38" s="13">
        <f t="shared" si="36"/>
        <v>0</v>
      </c>
    </row>
    <row r="39" spans="1:35" s="31" customFormat="1" ht="24" customHeight="1">
      <c r="A39" s="21">
        <v>1</v>
      </c>
      <c r="B39" s="22" t="s">
        <v>67</v>
      </c>
      <c r="C39" s="40"/>
      <c r="D39" s="4">
        <v>15</v>
      </c>
      <c r="E39" s="4">
        <v>15</v>
      </c>
      <c r="F39" s="4"/>
      <c r="G39" s="4"/>
      <c r="H39" s="34">
        <f t="shared" si="33"/>
        <v>30</v>
      </c>
      <c r="I39" s="35">
        <v>15</v>
      </c>
      <c r="J39" s="36">
        <v>15</v>
      </c>
      <c r="K39" s="30"/>
      <c r="L39" s="5"/>
      <c r="M39" s="5"/>
      <c r="N39" s="4"/>
      <c r="O39" s="4"/>
      <c r="P39" s="5"/>
      <c r="Q39" s="5"/>
      <c r="R39" s="4">
        <v>15</v>
      </c>
      <c r="S39" s="4">
        <v>15</v>
      </c>
      <c r="T39" s="66"/>
      <c r="U39" s="66"/>
      <c r="V39" s="4"/>
      <c r="W39" s="4"/>
      <c r="X39" s="14" t="s">
        <v>26</v>
      </c>
      <c r="Y39" s="14" t="s">
        <v>26</v>
      </c>
      <c r="Z39" s="14"/>
      <c r="AA39" s="6"/>
      <c r="AB39" s="5"/>
      <c r="AC39" s="6"/>
      <c r="AD39" s="5">
        <v>2</v>
      </c>
      <c r="AE39" s="6"/>
      <c r="AF39" s="66"/>
      <c r="AG39" s="32">
        <f t="shared" ref="AG39:AG40" si="37">SUM(AA39:AF39)</f>
        <v>2</v>
      </c>
      <c r="AH39" s="33">
        <v>2</v>
      </c>
      <c r="AI39" s="37"/>
    </row>
    <row r="40" spans="1:35" s="31" customFormat="1" ht="24" customHeight="1">
      <c r="A40" s="21">
        <v>2</v>
      </c>
      <c r="B40" s="22" t="s">
        <v>68</v>
      </c>
      <c r="C40" s="40"/>
      <c r="D40" s="4">
        <v>15</v>
      </c>
      <c r="E40" s="4">
        <v>15</v>
      </c>
      <c r="F40" s="4"/>
      <c r="G40" s="4"/>
      <c r="H40" s="34">
        <f t="shared" si="33"/>
        <v>30</v>
      </c>
      <c r="I40" s="35">
        <v>15</v>
      </c>
      <c r="J40" s="36">
        <v>15</v>
      </c>
      <c r="K40" s="30"/>
      <c r="L40" s="5"/>
      <c r="M40" s="5"/>
      <c r="N40" s="4"/>
      <c r="O40" s="4"/>
      <c r="P40" s="5"/>
      <c r="Q40" s="5"/>
      <c r="R40" s="4"/>
      <c r="S40" s="4"/>
      <c r="T40" s="66">
        <v>15</v>
      </c>
      <c r="U40" s="66">
        <v>15</v>
      </c>
      <c r="V40" s="4"/>
      <c r="W40" s="4"/>
      <c r="X40" s="14" t="s">
        <v>82</v>
      </c>
      <c r="Y40" s="14" t="s">
        <v>82</v>
      </c>
      <c r="Z40" s="14"/>
      <c r="AA40" s="6"/>
      <c r="AB40" s="5"/>
      <c r="AC40" s="6"/>
      <c r="AD40" s="5"/>
      <c r="AE40" s="6">
        <v>2</v>
      </c>
      <c r="AF40" s="66"/>
      <c r="AG40" s="32">
        <f t="shared" si="37"/>
        <v>2</v>
      </c>
      <c r="AH40" s="33">
        <v>1</v>
      </c>
      <c r="AI40" s="37"/>
    </row>
    <row r="41" spans="1:35" s="31" customFormat="1" ht="24" customHeight="1">
      <c r="A41" s="49" t="s">
        <v>49</v>
      </c>
      <c r="B41" s="61" t="s">
        <v>69</v>
      </c>
      <c r="C41" s="62"/>
      <c r="D41" s="13">
        <f t="shared" ref="D41:W41" si="38">SUM(D42:D43)</f>
        <v>0</v>
      </c>
      <c r="E41" s="13">
        <f t="shared" si="38"/>
        <v>0</v>
      </c>
      <c r="F41" s="13">
        <f t="shared" si="38"/>
        <v>30</v>
      </c>
      <c r="G41" s="13">
        <f t="shared" si="38"/>
        <v>45</v>
      </c>
      <c r="H41" s="13">
        <f t="shared" si="38"/>
        <v>75</v>
      </c>
      <c r="I41" s="13">
        <f t="shared" si="38"/>
        <v>0</v>
      </c>
      <c r="J41" s="13">
        <f t="shared" si="38"/>
        <v>75</v>
      </c>
      <c r="K41" s="13">
        <f t="shared" si="38"/>
        <v>30</v>
      </c>
      <c r="L41" s="13">
        <f t="shared" si="38"/>
        <v>0</v>
      </c>
      <c r="M41" s="13">
        <f t="shared" si="38"/>
        <v>30</v>
      </c>
      <c r="N41" s="13">
        <f t="shared" si="38"/>
        <v>0</v>
      </c>
      <c r="O41" s="13">
        <f t="shared" si="38"/>
        <v>15</v>
      </c>
      <c r="P41" s="13">
        <f t="shared" si="38"/>
        <v>0</v>
      </c>
      <c r="Q41" s="13">
        <f t="shared" si="38"/>
        <v>0</v>
      </c>
      <c r="R41" s="13">
        <f t="shared" si="38"/>
        <v>0</v>
      </c>
      <c r="S41" s="13">
        <f t="shared" si="38"/>
        <v>0</v>
      </c>
      <c r="T41" s="13">
        <f t="shared" si="38"/>
        <v>0</v>
      </c>
      <c r="U41" s="13">
        <f t="shared" si="38"/>
        <v>0</v>
      </c>
      <c r="V41" s="13">
        <f t="shared" si="38"/>
        <v>0</v>
      </c>
      <c r="W41" s="13">
        <f t="shared" si="38"/>
        <v>30</v>
      </c>
      <c r="X41" s="13"/>
      <c r="Y41" s="13"/>
      <c r="Z41" s="13"/>
      <c r="AA41" s="13">
        <f t="shared" ref="AA41:AI41" si="39">SUM(AA42:AA43)</f>
        <v>3</v>
      </c>
      <c r="AB41" s="13">
        <f t="shared" si="39"/>
        <v>3</v>
      </c>
      <c r="AC41" s="13">
        <f t="shared" si="39"/>
        <v>0</v>
      </c>
      <c r="AD41" s="13">
        <f t="shared" si="39"/>
        <v>0</v>
      </c>
      <c r="AE41" s="13">
        <f t="shared" si="39"/>
        <v>0</v>
      </c>
      <c r="AF41" s="13">
        <f t="shared" si="39"/>
        <v>2</v>
      </c>
      <c r="AG41" s="13">
        <f t="shared" si="39"/>
        <v>8</v>
      </c>
      <c r="AH41" s="13">
        <f t="shared" si="39"/>
        <v>7</v>
      </c>
      <c r="AI41" s="13">
        <f t="shared" si="39"/>
        <v>7</v>
      </c>
    </row>
    <row r="42" spans="1:35" s="31" customFormat="1" ht="24" customHeight="1">
      <c r="A42" s="85">
        <v>1</v>
      </c>
      <c r="B42" s="86" t="s">
        <v>70</v>
      </c>
      <c r="C42" s="40"/>
      <c r="D42" s="4"/>
      <c r="E42" s="4"/>
      <c r="F42" s="4"/>
      <c r="G42" s="4">
        <v>45</v>
      </c>
      <c r="H42" s="34">
        <f t="shared" si="33"/>
        <v>45</v>
      </c>
      <c r="I42" s="35"/>
      <c r="J42" s="36">
        <v>45</v>
      </c>
      <c r="K42" s="30"/>
      <c r="L42" s="5"/>
      <c r="M42" s="5">
        <v>30</v>
      </c>
      <c r="N42" s="4"/>
      <c r="O42" s="4">
        <v>15</v>
      </c>
      <c r="P42" s="5"/>
      <c r="Q42" s="5"/>
      <c r="R42" s="4"/>
      <c r="S42" s="4"/>
      <c r="T42" s="66"/>
      <c r="U42" s="66"/>
      <c r="V42" s="4"/>
      <c r="W42" s="4"/>
      <c r="X42" s="14" t="s">
        <v>85</v>
      </c>
      <c r="Y42" s="14" t="s">
        <v>17</v>
      </c>
      <c r="Z42" s="14"/>
      <c r="AA42" s="6">
        <v>3</v>
      </c>
      <c r="AB42" s="5">
        <v>3</v>
      </c>
      <c r="AC42" s="6"/>
      <c r="AD42" s="5"/>
      <c r="AE42" s="6"/>
      <c r="AF42" s="66"/>
      <c r="AG42" s="32">
        <f>SUM(AA42:AF42)</f>
        <v>6</v>
      </c>
      <c r="AH42" s="33">
        <v>5</v>
      </c>
      <c r="AI42" s="37">
        <v>5</v>
      </c>
    </row>
    <row r="43" spans="1:35" s="31" customFormat="1" ht="24" customHeight="1">
      <c r="A43" s="85">
        <v>2</v>
      </c>
      <c r="B43" s="89" t="s">
        <v>101</v>
      </c>
      <c r="C43" s="40"/>
      <c r="D43" s="4"/>
      <c r="E43" s="4"/>
      <c r="F43" s="4">
        <v>30</v>
      </c>
      <c r="G43" s="4"/>
      <c r="H43" s="34">
        <f t="shared" si="33"/>
        <v>30</v>
      </c>
      <c r="I43" s="35"/>
      <c r="J43" s="36">
        <v>30</v>
      </c>
      <c r="K43" s="30">
        <v>30</v>
      </c>
      <c r="L43" s="78"/>
      <c r="M43" s="78"/>
      <c r="N43" s="4"/>
      <c r="O43" s="4"/>
      <c r="P43" s="5"/>
      <c r="Q43" s="5"/>
      <c r="R43" s="4"/>
      <c r="S43" s="4"/>
      <c r="T43" s="66"/>
      <c r="U43" s="66"/>
      <c r="V43" s="4"/>
      <c r="W43" s="4">
        <v>30</v>
      </c>
      <c r="X43" s="14"/>
      <c r="Y43" s="14" t="s">
        <v>81</v>
      </c>
      <c r="Z43" s="14"/>
      <c r="AA43" s="6"/>
      <c r="AB43" s="5"/>
      <c r="AC43" s="6"/>
      <c r="AD43" s="5"/>
      <c r="AE43" s="6"/>
      <c r="AF43" s="66">
        <v>2</v>
      </c>
      <c r="AG43" s="32">
        <f t="shared" ref="AG43" si="40">SUM(AA43:AF43)</f>
        <v>2</v>
      </c>
      <c r="AH43" s="33">
        <v>2</v>
      </c>
      <c r="AI43" s="37">
        <v>2</v>
      </c>
    </row>
    <row r="44" spans="1:35" s="31" customFormat="1" ht="24" customHeight="1">
      <c r="A44" s="49" t="s">
        <v>53</v>
      </c>
      <c r="B44" s="61" t="s">
        <v>71</v>
      </c>
      <c r="C44" s="38"/>
      <c r="D44" s="13">
        <f t="shared" ref="D44:W44" si="41">SUM(D45:D46)</f>
        <v>20</v>
      </c>
      <c r="E44" s="13">
        <f t="shared" si="41"/>
        <v>10</v>
      </c>
      <c r="F44" s="13">
        <f t="shared" si="41"/>
        <v>0</v>
      </c>
      <c r="G44" s="13">
        <f t="shared" si="41"/>
        <v>0</v>
      </c>
      <c r="H44" s="13">
        <f t="shared" si="41"/>
        <v>30</v>
      </c>
      <c r="I44" s="13">
        <f t="shared" si="41"/>
        <v>30</v>
      </c>
      <c r="J44" s="13">
        <f t="shared" si="41"/>
        <v>0</v>
      </c>
      <c r="K44" s="13">
        <f t="shared" si="41"/>
        <v>0</v>
      </c>
      <c r="L44" s="13">
        <f t="shared" si="41"/>
        <v>20</v>
      </c>
      <c r="M44" s="13">
        <f t="shared" si="41"/>
        <v>10</v>
      </c>
      <c r="N44" s="13">
        <f t="shared" si="41"/>
        <v>0</v>
      </c>
      <c r="O44" s="13">
        <f t="shared" si="41"/>
        <v>0</v>
      </c>
      <c r="P44" s="13">
        <f t="shared" si="41"/>
        <v>0</v>
      </c>
      <c r="Q44" s="13">
        <f t="shared" si="41"/>
        <v>0</v>
      </c>
      <c r="R44" s="13">
        <f t="shared" si="41"/>
        <v>0</v>
      </c>
      <c r="S44" s="13">
        <f t="shared" si="41"/>
        <v>0</v>
      </c>
      <c r="T44" s="13">
        <f t="shared" si="41"/>
        <v>0</v>
      </c>
      <c r="U44" s="13">
        <f t="shared" si="41"/>
        <v>0</v>
      </c>
      <c r="V44" s="13">
        <f t="shared" si="41"/>
        <v>0</v>
      </c>
      <c r="W44" s="13">
        <f t="shared" si="41"/>
        <v>0</v>
      </c>
      <c r="X44" s="13"/>
      <c r="Y44" s="13"/>
      <c r="Z44" s="13"/>
      <c r="AA44" s="13">
        <f t="shared" ref="AA44:AI44" si="42">SUM(AA45:AA46)</f>
        <v>2</v>
      </c>
      <c r="AB44" s="13">
        <f t="shared" si="42"/>
        <v>0</v>
      </c>
      <c r="AC44" s="13">
        <f t="shared" si="42"/>
        <v>0</v>
      </c>
      <c r="AD44" s="13">
        <f t="shared" si="42"/>
        <v>0</v>
      </c>
      <c r="AE44" s="13">
        <f t="shared" si="42"/>
        <v>0</v>
      </c>
      <c r="AF44" s="13">
        <f t="shared" si="42"/>
        <v>0</v>
      </c>
      <c r="AG44" s="13">
        <f t="shared" si="42"/>
        <v>2</v>
      </c>
      <c r="AH44" s="13">
        <f t="shared" si="42"/>
        <v>0</v>
      </c>
      <c r="AI44" s="13">
        <f t="shared" si="42"/>
        <v>0</v>
      </c>
    </row>
    <row r="45" spans="1:35" s="31" customFormat="1" ht="24" customHeight="1">
      <c r="A45" s="81">
        <v>1</v>
      </c>
      <c r="B45" s="82" t="s">
        <v>88</v>
      </c>
      <c r="C45" s="40"/>
      <c r="D45" s="4">
        <v>15</v>
      </c>
      <c r="E45" s="4"/>
      <c r="F45" s="4"/>
      <c r="G45" s="4"/>
      <c r="H45" s="34">
        <f t="shared" si="33"/>
        <v>15</v>
      </c>
      <c r="I45" s="35">
        <v>15</v>
      </c>
      <c r="J45" s="36"/>
      <c r="K45" s="30"/>
      <c r="L45" s="5">
        <v>15</v>
      </c>
      <c r="M45" s="5"/>
      <c r="N45" s="4"/>
      <c r="O45" s="4"/>
      <c r="P45" s="5"/>
      <c r="Q45" s="5"/>
      <c r="R45" s="4"/>
      <c r="S45" s="4"/>
      <c r="T45" s="66"/>
      <c r="U45" s="66"/>
      <c r="V45" s="4"/>
      <c r="W45" s="4"/>
      <c r="X45" s="14" t="s">
        <v>85</v>
      </c>
      <c r="Y45" s="14"/>
      <c r="Z45" s="14"/>
      <c r="AA45" s="6">
        <v>1</v>
      </c>
      <c r="AB45" s="5"/>
      <c r="AC45" s="6"/>
      <c r="AD45" s="5"/>
      <c r="AE45" s="6"/>
      <c r="AF45" s="66"/>
      <c r="AG45" s="32">
        <f>SUM(AA45:AF45)</f>
        <v>1</v>
      </c>
      <c r="AH45" s="33">
        <v>0</v>
      </c>
      <c r="AI45" s="37"/>
    </row>
    <row r="46" spans="1:35" s="31" customFormat="1" ht="24" customHeight="1">
      <c r="A46" s="81">
        <v>2</v>
      </c>
      <c r="B46" s="82" t="s">
        <v>72</v>
      </c>
      <c r="C46" s="40"/>
      <c r="D46" s="4">
        <v>5</v>
      </c>
      <c r="E46" s="4">
        <v>10</v>
      </c>
      <c r="F46" s="4"/>
      <c r="G46" s="4"/>
      <c r="H46" s="34">
        <f t="shared" si="33"/>
        <v>15</v>
      </c>
      <c r="I46" s="35">
        <v>15</v>
      </c>
      <c r="J46" s="36"/>
      <c r="K46" s="30"/>
      <c r="L46" s="5">
        <v>5</v>
      </c>
      <c r="M46" s="5">
        <v>10</v>
      </c>
      <c r="N46" s="4"/>
      <c r="O46" s="4"/>
      <c r="P46" s="5"/>
      <c r="Q46" s="5"/>
      <c r="R46" s="4"/>
      <c r="S46" s="4"/>
      <c r="T46" s="66"/>
      <c r="U46" s="66"/>
      <c r="V46" s="4"/>
      <c r="W46" s="4"/>
      <c r="X46" s="14"/>
      <c r="Y46" s="14" t="s">
        <v>18</v>
      </c>
      <c r="Z46" s="14"/>
      <c r="AA46" s="6">
        <v>1</v>
      </c>
      <c r="AB46" s="5"/>
      <c r="AC46" s="6"/>
      <c r="AD46" s="5"/>
      <c r="AE46" s="6"/>
      <c r="AF46" s="66"/>
      <c r="AG46" s="32">
        <f t="shared" ref="AG46" si="43">SUM(AA46:AF46)</f>
        <v>1</v>
      </c>
      <c r="AH46" s="33">
        <v>0</v>
      </c>
      <c r="AI46" s="37"/>
    </row>
    <row r="47" spans="1:35" s="29" customFormat="1" ht="24" customHeight="1">
      <c r="A47" s="11" t="s">
        <v>3</v>
      </c>
      <c r="B47" s="12" t="s">
        <v>107</v>
      </c>
      <c r="C47" s="38"/>
      <c r="D47" s="13">
        <f t="shared" ref="D47:W47" si="44">SUM(D48:D49)</f>
        <v>0</v>
      </c>
      <c r="E47" s="13">
        <f t="shared" si="44"/>
        <v>180</v>
      </c>
      <c r="F47" s="13">
        <f t="shared" si="44"/>
        <v>0</v>
      </c>
      <c r="G47" s="13">
        <f t="shared" si="44"/>
        <v>0</v>
      </c>
      <c r="H47" s="13">
        <f t="shared" si="44"/>
        <v>180</v>
      </c>
      <c r="I47" s="13">
        <f t="shared" si="44"/>
        <v>30</v>
      </c>
      <c r="J47" s="13">
        <f t="shared" si="44"/>
        <v>150</v>
      </c>
      <c r="K47" s="13">
        <f t="shared" si="44"/>
        <v>0</v>
      </c>
      <c r="L47" s="13">
        <f t="shared" si="44"/>
        <v>0</v>
      </c>
      <c r="M47" s="13">
        <f t="shared" si="44"/>
        <v>30</v>
      </c>
      <c r="N47" s="13">
        <f t="shared" si="44"/>
        <v>0</v>
      </c>
      <c r="O47" s="13">
        <f t="shared" si="44"/>
        <v>30</v>
      </c>
      <c r="P47" s="13">
        <f t="shared" si="44"/>
        <v>0</v>
      </c>
      <c r="Q47" s="13">
        <f t="shared" si="44"/>
        <v>60</v>
      </c>
      <c r="R47" s="13">
        <f t="shared" si="44"/>
        <v>0</v>
      </c>
      <c r="S47" s="13">
        <f t="shared" si="44"/>
        <v>60</v>
      </c>
      <c r="T47" s="13">
        <f t="shared" si="44"/>
        <v>0</v>
      </c>
      <c r="U47" s="13">
        <f t="shared" si="44"/>
        <v>0</v>
      </c>
      <c r="V47" s="13">
        <f t="shared" si="44"/>
        <v>0</v>
      </c>
      <c r="W47" s="13">
        <f t="shared" si="44"/>
        <v>0</v>
      </c>
      <c r="X47" s="13"/>
      <c r="Y47" s="13"/>
      <c r="Z47" s="13"/>
      <c r="AA47" s="13">
        <f t="shared" ref="AA47:AI47" si="45">SUM(AA48:AA49)</f>
        <v>3</v>
      </c>
      <c r="AB47" s="13">
        <f t="shared" si="45"/>
        <v>2</v>
      </c>
      <c r="AC47" s="13">
        <f t="shared" si="45"/>
        <v>4</v>
      </c>
      <c r="AD47" s="13">
        <f t="shared" si="45"/>
        <v>8</v>
      </c>
      <c r="AE47" s="13">
        <f t="shared" si="45"/>
        <v>0</v>
      </c>
      <c r="AF47" s="13">
        <f t="shared" si="45"/>
        <v>0</v>
      </c>
      <c r="AG47" s="13">
        <f t="shared" si="45"/>
        <v>17</v>
      </c>
      <c r="AH47" s="13">
        <f t="shared" si="45"/>
        <v>13</v>
      </c>
      <c r="AI47" s="13">
        <f t="shared" si="45"/>
        <v>0</v>
      </c>
    </row>
    <row r="48" spans="1:35" s="31" customFormat="1" ht="25" customHeight="1">
      <c r="A48" s="83">
        <v>1</v>
      </c>
      <c r="B48" s="84" t="s">
        <v>61</v>
      </c>
      <c r="C48" s="40"/>
      <c r="D48" s="4"/>
      <c r="E48" s="4">
        <v>120</v>
      </c>
      <c r="F48" s="4"/>
      <c r="G48" s="4"/>
      <c r="H48" s="34">
        <f>SUM(D48:G48)</f>
        <v>120</v>
      </c>
      <c r="I48" s="35"/>
      <c r="J48" s="36">
        <v>120</v>
      </c>
      <c r="K48" s="30"/>
      <c r="L48" s="5"/>
      <c r="M48" s="5">
        <v>30</v>
      </c>
      <c r="N48" s="4"/>
      <c r="O48" s="4">
        <v>30</v>
      </c>
      <c r="P48" s="5"/>
      <c r="Q48" s="5">
        <v>30</v>
      </c>
      <c r="R48" s="4"/>
      <c r="S48" s="4">
        <v>30</v>
      </c>
      <c r="T48" s="76"/>
      <c r="U48" s="76"/>
      <c r="V48" s="75"/>
      <c r="W48" s="75"/>
      <c r="X48" s="14" t="s">
        <v>83</v>
      </c>
      <c r="Y48" s="14" t="s">
        <v>26</v>
      </c>
      <c r="Z48" s="14"/>
      <c r="AA48" s="6">
        <v>3</v>
      </c>
      <c r="AB48" s="5">
        <v>2</v>
      </c>
      <c r="AC48" s="6">
        <v>2</v>
      </c>
      <c r="AD48" s="5">
        <v>4</v>
      </c>
      <c r="AE48" s="6"/>
      <c r="AF48" s="66"/>
      <c r="AG48" s="32">
        <f>SUM(AA48:AF48)</f>
        <v>11</v>
      </c>
      <c r="AH48" s="33">
        <v>8</v>
      </c>
      <c r="AI48" s="37"/>
    </row>
    <row r="49" spans="1:35" s="31" customFormat="1" ht="27" customHeight="1">
      <c r="A49" s="83">
        <v>2</v>
      </c>
      <c r="B49" s="84" t="s">
        <v>62</v>
      </c>
      <c r="C49" s="40"/>
      <c r="D49" s="4"/>
      <c r="E49" s="4">
        <v>60</v>
      </c>
      <c r="F49" s="4"/>
      <c r="G49" s="4"/>
      <c r="H49" s="34">
        <f t="shared" ref="H49" si="46">SUM(D49:G49)</f>
        <v>60</v>
      </c>
      <c r="I49" s="35">
        <v>30</v>
      </c>
      <c r="J49" s="36">
        <v>30</v>
      </c>
      <c r="K49" s="30"/>
      <c r="L49" s="5"/>
      <c r="M49" s="5"/>
      <c r="N49" s="4"/>
      <c r="O49" s="4"/>
      <c r="P49" s="5"/>
      <c r="Q49" s="5">
        <v>30</v>
      </c>
      <c r="R49" s="4"/>
      <c r="S49" s="4">
        <v>30</v>
      </c>
      <c r="T49" s="66"/>
      <c r="U49" s="66"/>
      <c r="V49" s="4"/>
      <c r="W49" s="4"/>
      <c r="X49" s="14" t="s">
        <v>99</v>
      </c>
      <c r="Y49" s="14" t="s">
        <v>26</v>
      </c>
      <c r="Z49" s="14"/>
      <c r="AA49" s="6"/>
      <c r="AB49" s="5"/>
      <c r="AC49" s="6">
        <v>2</v>
      </c>
      <c r="AD49" s="5">
        <v>4</v>
      </c>
      <c r="AE49" s="6"/>
      <c r="AF49" s="66"/>
      <c r="AG49" s="32">
        <f t="shared" ref="AG49" si="47">SUM(AA49:AF49)</f>
        <v>6</v>
      </c>
      <c r="AH49" s="33">
        <v>5</v>
      </c>
      <c r="AI49" s="37"/>
    </row>
    <row r="50" spans="1:35" s="31" customFormat="1" ht="24" customHeight="1">
      <c r="A50" s="49" t="s">
        <v>73</v>
      </c>
      <c r="B50" s="61" t="s">
        <v>103</v>
      </c>
      <c r="C50" s="62"/>
      <c r="D50" s="63">
        <f t="shared" ref="D50:W50" si="48">SUM(D51:D52)</f>
        <v>15</v>
      </c>
      <c r="E50" s="63">
        <f t="shared" si="48"/>
        <v>45</v>
      </c>
      <c r="F50" s="63">
        <f t="shared" si="48"/>
        <v>0</v>
      </c>
      <c r="G50" s="63">
        <f t="shared" si="48"/>
        <v>0</v>
      </c>
      <c r="H50" s="63">
        <f t="shared" si="48"/>
        <v>60</v>
      </c>
      <c r="I50" s="63">
        <f t="shared" si="48"/>
        <v>15</v>
      </c>
      <c r="J50" s="63">
        <f t="shared" si="48"/>
        <v>45</v>
      </c>
      <c r="K50" s="63">
        <f t="shared" si="48"/>
        <v>30</v>
      </c>
      <c r="L50" s="63">
        <f t="shared" si="48"/>
        <v>15</v>
      </c>
      <c r="M50" s="63">
        <f t="shared" si="48"/>
        <v>15</v>
      </c>
      <c r="N50" s="63">
        <f t="shared" si="48"/>
        <v>0</v>
      </c>
      <c r="O50" s="63">
        <f t="shared" si="48"/>
        <v>0</v>
      </c>
      <c r="P50" s="63">
        <f t="shared" si="48"/>
        <v>0</v>
      </c>
      <c r="Q50" s="63">
        <f t="shared" si="48"/>
        <v>0</v>
      </c>
      <c r="R50" s="63">
        <f t="shared" si="48"/>
        <v>0</v>
      </c>
      <c r="S50" s="63">
        <f t="shared" si="48"/>
        <v>0</v>
      </c>
      <c r="T50" s="63">
        <f t="shared" si="48"/>
        <v>0</v>
      </c>
      <c r="U50" s="63">
        <f t="shared" si="48"/>
        <v>30</v>
      </c>
      <c r="V50" s="63">
        <f t="shared" si="48"/>
        <v>0</v>
      </c>
      <c r="W50" s="63">
        <f t="shared" si="48"/>
        <v>0</v>
      </c>
      <c r="X50" s="63"/>
      <c r="Y50" s="63"/>
      <c r="Z50" s="63"/>
      <c r="AA50" s="63">
        <f t="shared" ref="AA50:AI50" si="49">SUM(AA51:AA52)</f>
        <v>3.5</v>
      </c>
      <c r="AB50" s="63">
        <f t="shared" si="49"/>
        <v>0</v>
      </c>
      <c r="AC50" s="63">
        <f t="shared" si="49"/>
        <v>0</v>
      </c>
      <c r="AD50" s="63">
        <f t="shared" si="49"/>
        <v>0</v>
      </c>
      <c r="AE50" s="63">
        <f t="shared" si="49"/>
        <v>3</v>
      </c>
      <c r="AF50" s="63">
        <f t="shared" si="49"/>
        <v>0</v>
      </c>
      <c r="AG50" s="63">
        <f t="shared" si="49"/>
        <v>6.5</v>
      </c>
      <c r="AH50" s="63">
        <f t="shared" si="49"/>
        <v>4</v>
      </c>
      <c r="AI50" s="63">
        <f t="shared" si="49"/>
        <v>3</v>
      </c>
    </row>
    <row r="51" spans="1:35" s="31" customFormat="1" ht="24" customHeight="1">
      <c r="A51" s="23">
        <v>1</v>
      </c>
      <c r="B51" s="24" t="s">
        <v>104</v>
      </c>
      <c r="C51" s="7"/>
      <c r="D51" s="4">
        <v>15</v>
      </c>
      <c r="E51" s="4">
        <v>15</v>
      </c>
      <c r="F51" s="4"/>
      <c r="G51" s="4"/>
      <c r="H51" s="34">
        <f t="shared" ref="H51:H52" si="50">SUM(D51:G51)</f>
        <v>30</v>
      </c>
      <c r="I51" s="35">
        <v>15</v>
      </c>
      <c r="J51" s="74">
        <v>15</v>
      </c>
      <c r="K51" s="30"/>
      <c r="L51" s="5">
        <v>15</v>
      </c>
      <c r="M51" s="5">
        <v>15</v>
      </c>
      <c r="N51" s="4"/>
      <c r="O51" s="4"/>
      <c r="P51" s="5"/>
      <c r="Q51" s="5"/>
      <c r="R51" s="4"/>
      <c r="S51" s="4"/>
      <c r="T51" s="66"/>
      <c r="U51" s="66"/>
      <c r="V51" s="4"/>
      <c r="W51" s="4"/>
      <c r="X51" s="14" t="s">
        <v>18</v>
      </c>
      <c r="Y51" s="14" t="s">
        <v>18</v>
      </c>
      <c r="Z51" s="14"/>
      <c r="AA51" s="6">
        <v>3.5</v>
      </c>
      <c r="AB51" s="5"/>
      <c r="AC51" s="6"/>
      <c r="AD51" s="5"/>
      <c r="AE51" s="6"/>
      <c r="AF51" s="66"/>
      <c r="AG51" s="32">
        <f>SUM(AA51:AF51)</f>
        <v>3.5</v>
      </c>
      <c r="AH51" s="33">
        <v>1</v>
      </c>
      <c r="AI51" s="37"/>
    </row>
    <row r="52" spans="1:35" s="31" customFormat="1" ht="35" customHeight="1">
      <c r="A52" s="23">
        <v>2</v>
      </c>
      <c r="B52" s="90" t="s">
        <v>105</v>
      </c>
      <c r="C52" s="7"/>
      <c r="D52" s="6"/>
      <c r="E52" s="6">
        <v>30</v>
      </c>
      <c r="F52" s="6"/>
      <c r="G52" s="6"/>
      <c r="H52" s="34">
        <f t="shared" si="50"/>
        <v>30</v>
      </c>
      <c r="I52" s="35"/>
      <c r="J52" s="74">
        <v>30</v>
      </c>
      <c r="K52" s="30">
        <v>30</v>
      </c>
      <c r="L52" s="5"/>
      <c r="M52" s="5"/>
      <c r="N52" s="4"/>
      <c r="O52" s="4"/>
      <c r="P52" s="5"/>
      <c r="Q52" s="5"/>
      <c r="R52" s="4"/>
      <c r="S52" s="4"/>
      <c r="T52" s="66"/>
      <c r="U52" s="66">
        <v>30</v>
      </c>
      <c r="V52" s="4"/>
      <c r="W52" s="4"/>
      <c r="X52" s="14"/>
      <c r="Y52" s="14" t="s">
        <v>82</v>
      </c>
      <c r="Z52" s="14"/>
      <c r="AA52" s="6"/>
      <c r="AB52" s="5"/>
      <c r="AC52" s="6"/>
      <c r="AD52" s="5"/>
      <c r="AE52" s="6">
        <v>3</v>
      </c>
      <c r="AF52" s="66"/>
      <c r="AG52" s="32">
        <f t="shared" ref="AG52" si="51">SUM(AA52:AF52)</f>
        <v>3</v>
      </c>
      <c r="AH52" s="33">
        <v>3</v>
      </c>
      <c r="AI52" s="37">
        <v>3</v>
      </c>
    </row>
    <row r="53" spans="1:35" s="31" customFormat="1" ht="24" customHeight="1">
      <c r="A53" s="49" t="s">
        <v>23</v>
      </c>
      <c r="B53" s="50" t="s">
        <v>109</v>
      </c>
      <c r="C53" s="51"/>
      <c r="D53" s="52">
        <f t="shared" ref="D53:W53" si="52">SUM(D54:D58)</f>
        <v>120</v>
      </c>
      <c r="E53" s="52">
        <f t="shared" si="52"/>
        <v>90</v>
      </c>
      <c r="F53" s="52">
        <f t="shared" si="52"/>
        <v>0</v>
      </c>
      <c r="G53" s="52">
        <f t="shared" si="52"/>
        <v>0</v>
      </c>
      <c r="H53" s="52">
        <f t="shared" si="52"/>
        <v>210</v>
      </c>
      <c r="I53" s="52">
        <f t="shared" si="52"/>
        <v>120</v>
      </c>
      <c r="J53" s="52">
        <f t="shared" si="52"/>
        <v>90</v>
      </c>
      <c r="K53" s="52">
        <f t="shared" si="52"/>
        <v>30</v>
      </c>
      <c r="L53" s="53">
        <f t="shared" si="52"/>
        <v>30</v>
      </c>
      <c r="M53" s="53">
        <f t="shared" si="52"/>
        <v>30</v>
      </c>
      <c r="N53" s="53">
        <f t="shared" si="52"/>
        <v>15</v>
      </c>
      <c r="O53" s="53">
        <f t="shared" si="52"/>
        <v>15</v>
      </c>
      <c r="P53" s="53">
        <f t="shared" si="52"/>
        <v>0</v>
      </c>
      <c r="Q53" s="53">
        <f t="shared" si="52"/>
        <v>0</v>
      </c>
      <c r="R53" s="53">
        <f t="shared" si="52"/>
        <v>30</v>
      </c>
      <c r="S53" s="53">
        <f t="shared" si="52"/>
        <v>15</v>
      </c>
      <c r="T53" s="53">
        <f t="shared" si="52"/>
        <v>15</v>
      </c>
      <c r="U53" s="53">
        <f t="shared" si="52"/>
        <v>15</v>
      </c>
      <c r="V53" s="53">
        <f t="shared" si="52"/>
        <v>30</v>
      </c>
      <c r="W53" s="53">
        <f t="shared" si="52"/>
        <v>15</v>
      </c>
      <c r="X53" s="53"/>
      <c r="Y53" s="53"/>
      <c r="Z53" s="53"/>
      <c r="AA53" s="53">
        <f t="shared" ref="AA53:AI53" si="53">SUM(AA54:AA58)</f>
        <v>6</v>
      </c>
      <c r="AB53" s="53">
        <f t="shared" si="53"/>
        <v>4</v>
      </c>
      <c r="AC53" s="53">
        <f t="shared" si="53"/>
        <v>0</v>
      </c>
      <c r="AD53" s="53">
        <f t="shared" si="53"/>
        <v>4</v>
      </c>
      <c r="AE53" s="53">
        <f t="shared" si="53"/>
        <v>4</v>
      </c>
      <c r="AF53" s="53">
        <f t="shared" si="53"/>
        <v>3.5</v>
      </c>
      <c r="AG53" s="53">
        <f t="shared" si="53"/>
        <v>21.5</v>
      </c>
      <c r="AH53" s="53">
        <f t="shared" si="53"/>
        <v>9</v>
      </c>
      <c r="AI53" s="53">
        <f t="shared" si="53"/>
        <v>3</v>
      </c>
    </row>
    <row r="54" spans="1:35" s="31" customFormat="1" ht="24" customHeight="1">
      <c r="A54" s="47">
        <v>1</v>
      </c>
      <c r="B54" s="92" t="s">
        <v>110</v>
      </c>
      <c r="C54" s="42"/>
      <c r="D54" s="43">
        <v>30</v>
      </c>
      <c r="E54" s="43">
        <v>30</v>
      </c>
      <c r="F54" s="43"/>
      <c r="G54" s="43"/>
      <c r="H54" s="44">
        <f t="shared" ref="H54:H58" si="54">SUM(D54:G54)</f>
        <v>60</v>
      </c>
      <c r="I54" s="45">
        <v>30</v>
      </c>
      <c r="J54" s="73">
        <v>30</v>
      </c>
      <c r="K54" s="46"/>
      <c r="L54" s="5">
        <v>30</v>
      </c>
      <c r="M54" s="5">
        <v>30</v>
      </c>
      <c r="N54" s="6"/>
      <c r="O54" s="6"/>
      <c r="P54" s="5"/>
      <c r="Q54" s="5"/>
      <c r="R54" s="6"/>
      <c r="S54" s="6"/>
      <c r="T54" s="66"/>
      <c r="U54" s="66"/>
      <c r="V54" s="6"/>
      <c r="W54" s="6"/>
      <c r="X54" s="14"/>
      <c r="Y54" s="14" t="s">
        <v>18</v>
      </c>
      <c r="Z54" s="14" t="s">
        <v>18</v>
      </c>
      <c r="AA54" s="6">
        <v>6</v>
      </c>
      <c r="AB54" s="5"/>
      <c r="AC54" s="6"/>
      <c r="AD54" s="5"/>
      <c r="AE54" s="6"/>
      <c r="AF54" s="66"/>
      <c r="AG54" s="32">
        <f>SUM(AA54:AF54)</f>
        <v>6</v>
      </c>
      <c r="AH54" s="33">
        <v>2.5</v>
      </c>
      <c r="AI54" s="37"/>
    </row>
    <row r="55" spans="1:35" s="31" customFormat="1" ht="24" customHeight="1">
      <c r="A55" s="47">
        <v>2</v>
      </c>
      <c r="B55" s="48" t="s">
        <v>63</v>
      </c>
      <c r="C55" s="42"/>
      <c r="D55" s="43">
        <v>30</v>
      </c>
      <c r="E55" s="43">
        <v>15</v>
      </c>
      <c r="F55" s="43"/>
      <c r="G55" s="43"/>
      <c r="H55" s="44">
        <f t="shared" si="54"/>
        <v>45</v>
      </c>
      <c r="I55" s="45">
        <v>30</v>
      </c>
      <c r="J55" s="73">
        <v>15</v>
      </c>
      <c r="K55" s="46"/>
      <c r="L55" s="5"/>
      <c r="M55" s="5"/>
      <c r="N55" s="6"/>
      <c r="O55" s="6"/>
      <c r="P55" s="5"/>
      <c r="Q55" s="5"/>
      <c r="R55" s="6"/>
      <c r="S55" s="6"/>
      <c r="T55" s="66"/>
      <c r="U55" s="66"/>
      <c r="V55" s="6">
        <v>30</v>
      </c>
      <c r="W55" s="6">
        <v>15</v>
      </c>
      <c r="X55" s="14" t="s">
        <v>81</v>
      </c>
      <c r="Y55" s="14" t="s">
        <v>81</v>
      </c>
      <c r="Z55" s="14"/>
      <c r="AA55" s="6"/>
      <c r="AB55" s="5"/>
      <c r="AC55" s="6"/>
      <c r="AD55" s="5"/>
      <c r="AE55" s="6"/>
      <c r="AF55" s="66">
        <v>3.5</v>
      </c>
      <c r="AG55" s="32">
        <f t="shared" ref="AG55:AG58" si="55">SUM(AA55:AF55)</f>
        <v>3.5</v>
      </c>
      <c r="AH55" s="33">
        <v>1.5</v>
      </c>
      <c r="AI55" s="37"/>
    </row>
    <row r="56" spans="1:35" s="31" customFormat="1" ht="24" customHeight="1">
      <c r="A56" s="47">
        <v>3</v>
      </c>
      <c r="B56" s="48" t="s">
        <v>111</v>
      </c>
      <c r="C56" s="42"/>
      <c r="D56" s="43">
        <v>30</v>
      </c>
      <c r="E56" s="43">
        <v>15</v>
      </c>
      <c r="F56" s="43"/>
      <c r="G56" s="43"/>
      <c r="H56" s="44">
        <v>45</v>
      </c>
      <c r="I56" s="45">
        <v>30</v>
      </c>
      <c r="J56" s="73">
        <v>15</v>
      </c>
      <c r="K56" s="46"/>
      <c r="L56" s="5"/>
      <c r="M56" s="5"/>
      <c r="N56" s="6"/>
      <c r="O56" s="6"/>
      <c r="P56" s="5"/>
      <c r="Q56" s="5"/>
      <c r="R56" s="6">
        <v>30</v>
      </c>
      <c r="S56" s="6">
        <v>15</v>
      </c>
      <c r="T56" s="66"/>
      <c r="U56" s="66"/>
      <c r="V56" s="6"/>
      <c r="W56" s="6"/>
      <c r="X56" s="14" t="s">
        <v>26</v>
      </c>
      <c r="Y56" s="14" t="s">
        <v>26</v>
      </c>
      <c r="Z56" s="14"/>
      <c r="AA56" s="6"/>
      <c r="AB56" s="5"/>
      <c r="AC56" s="6"/>
      <c r="AD56" s="5">
        <v>4</v>
      </c>
      <c r="AE56" s="6"/>
      <c r="AF56" s="66"/>
      <c r="AG56" s="32">
        <f t="shared" si="55"/>
        <v>4</v>
      </c>
      <c r="AH56" s="33">
        <v>1.5</v>
      </c>
      <c r="AI56" s="37"/>
    </row>
    <row r="57" spans="1:35" s="31" customFormat="1" ht="24" customHeight="1">
      <c r="A57" s="47">
        <v>4</v>
      </c>
      <c r="B57" s="48" t="s">
        <v>113</v>
      </c>
      <c r="C57" s="42"/>
      <c r="D57" s="43">
        <v>15</v>
      </c>
      <c r="E57" s="43">
        <v>15</v>
      </c>
      <c r="F57" s="43"/>
      <c r="G57" s="43"/>
      <c r="H57" s="44">
        <v>30</v>
      </c>
      <c r="I57" s="45">
        <v>15</v>
      </c>
      <c r="J57" s="73">
        <v>15</v>
      </c>
      <c r="K57" s="46"/>
      <c r="L57" s="5"/>
      <c r="M57" s="5"/>
      <c r="N57" s="6">
        <v>15</v>
      </c>
      <c r="O57" s="6">
        <v>15</v>
      </c>
      <c r="P57" s="5"/>
      <c r="Q57" s="5"/>
      <c r="R57" s="6"/>
      <c r="S57" s="6"/>
      <c r="T57" s="66"/>
      <c r="U57" s="66"/>
      <c r="V57" s="6"/>
      <c r="W57" s="6"/>
      <c r="X57" s="14" t="s">
        <v>17</v>
      </c>
      <c r="Y57" s="14" t="s">
        <v>17</v>
      </c>
      <c r="Z57" s="14"/>
      <c r="AA57" s="6"/>
      <c r="AB57" s="5">
        <v>4</v>
      </c>
      <c r="AC57" s="6"/>
      <c r="AD57" s="5"/>
      <c r="AE57" s="6"/>
      <c r="AF57" s="66"/>
      <c r="AG57" s="32">
        <f>AB57</f>
        <v>4</v>
      </c>
      <c r="AH57" s="33">
        <v>2</v>
      </c>
      <c r="AI57" s="37"/>
    </row>
    <row r="58" spans="1:35" s="31" customFormat="1" ht="24" customHeight="1">
      <c r="A58" s="47">
        <v>5</v>
      </c>
      <c r="B58" s="48" t="s">
        <v>112</v>
      </c>
      <c r="C58" s="42"/>
      <c r="D58" s="43">
        <v>15</v>
      </c>
      <c r="E58" s="43">
        <v>15</v>
      </c>
      <c r="F58" s="43"/>
      <c r="G58" s="43"/>
      <c r="H58" s="44">
        <f t="shared" si="54"/>
        <v>30</v>
      </c>
      <c r="I58" s="45">
        <v>15</v>
      </c>
      <c r="J58" s="73">
        <v>15</v>
      </c>
      <c r="K58" s="46">
        <v>30</v>
      </c>
      <c r="L58" s="5"/>
      <c r="M58" s="5"/>
      <c r="N58" s="6"/>
      <c r="O58" s="6"/>
      <c r="P58" s="5"/>
      <c r="Q58" s="5"/>
      <c r="R58" s="6"/>
      <c r="S58" s="6"/>
      <c r="T58" s="66">
        <v>15</v>
      </c>
      <c r="U58" s="66">
        <v>15</v>
      </c>
      <c r="V58" s="6"/>
      <c r="W58" s="6"/>
      <c r="X58" s="14" t="s">
        <v>82</v>
      </c>
      <c r="Y58" s="14" t="s">
        <v>82</v>
      </c>
      <c r="Z58" s="14"/>
      <c r="AA58" s="6"/>
      <c r="AB58" s="5"/>
      <c r="AC58" s="6"/>
      <c r="AD58" s="5"/>
      <c r="AE58" s="6">
        <v>4</v>
      </c>
      <c r="AF58" s="66"/>
      <c r="AG58" s="32">
        <f t="shared" si="55"/>
        <v>4</v>
      </c>
      <c r="AH58" s="33">
        <v>1.5</v>
      </c>
      <c r="AI58" s="37">
        <v>3</v>
      </c>
    </row>
    <row r="59" spans="1:35" s="31" customFormat="1" ht="24" customHeight="1">
      <c r="A59" s="49" t="s">
        <v>79</v>
      </c>
      <c r="B59" s="50" t="s">
        <v>108</v>
      </c>
      <c r="C59" s="62"/>
      <c r="D59" s="52">
        <f>SUM(D60:D65)</f>
        <v>105</v>
      </c>
      <c r="E59" s="52">
        <f t="shared" ref="E59:AI59" si="56">SUM(E60:E65)</f>
        <v>120</v>
      </c>
      <c r="F59" s="52">
        <f t="shared" si="56"/>
        <v>30</v>
      </c>
      <c r="G59" s="52">
        <f t="shared" si="56"/>
        <v>0</v>
      </c>
      <c r="H59" s="52">
        <f t="shared" si="56"/>
        <v>255</v>
      </c>
      <c r="I59" s="52">
        <f t="shared" si="56"/>
        <v>105</v>
      </c>
      <c r="J59" s="52">
        <f t="shared" si="56"/>
        <v>150</v>
      </c>
      <c r="K59" s="52">
        <f t="shared" si="56"/>
        <v>150</v>
      </c>
      <c r="L59" s="52">
        <f t="shared" si="56"/>
        <v>30</v>
      </c>
      <c r="M59" s="52">
        <f t="shared" si="56"/>
        <v>15</v>
      </c>
      <c r="N59" s="52">
        <f t="shared" si="56"/>
        <v>0</v>
      </c>
      <c r="O59" s="52">
        <f t="shared" si="56"/>
        <v>0</v>
      </c>
      <c r="P59" s="52">
        <f t="shared" si="56"/>
        <v>0</v>
      </c>
      <c r="Q59" s="52">
        <f t="shared" si="56"/>
        <v>0</v>
      </c>
      <c r="R59" s="52">
        <f t="shared" si="56"/>
        <v>30</v>
      </c>
      <c r="S59" s="52">
        <f t="shared" si="56"/>
        <v>30</v>
      </c>
      <c r="T59" s="52">
        <f t="shared" si="56"/>
        <v>15</v>
      </c>
      <c r="U59" s="52">
        <f t="shared" si="56"/>
        <v>60</v>
      </c>
      <c r="V59" s="52">
        <f t="shared" si="56"/>
        <v>30</v>
      </c>
      <c r="W59" s="52">
        <f t="shared" si="56"/>
        <v>45</v>
      </c>
      <c r="X59" s="52"/>
      <c r="Y59" s="52"/>
      <c r="Z59" s="52"/>
      <c r="AA59" s="52">
        <f t="shared" ref="AA59" si="57">SUM(AA60:AA65)</f>
        <v>4</v>
      </c>
      <c r="AB59" s="52">
        <f t="shared" ref="AB59" si="58">SUM(AB60:AB65)</f>
        <v>0</v>
      </c>
      <c r="AC59" s="52">
        <f t="shared" ref="AC59" si="59">SUM(AC60:AC65)</f>
        <v>0</v>
      </c>
      <c r="AD59" s="52">
        <f t="shared" ref="AD59" si="60">SUM(AD60:AD65)</f>
        <v>4</v>
      </c>
      <c r="AE59" s="52">
        <f t="shared" ref="AE59" si="61">SUM(AE60:AE65)</f>
        <v>9</v>
      </c>
      <c r="AF59" s="52">
        <f t="shared" ref="AF59" si="62">SUM(AF60:AF65)</f>
        <v>7</v>
      </c>
      <c r="AG59" s="52">
        <f t="shared" si="56"/>
        <v>24</v>
      </c>
      <c r="AH59" s="52">
        <f t="shared" si="56"/>
        <v>16</v>
      </c>
      <c r="AI59" s="52">
        <f t="shared" si="56"/>
        <v>16</v>
      </c>
    </row>
    <row r="60" spans="1:35" s="31" customFormat="1" ht="24" customHeight="1">
      <c r="A60" s="79">
        <v>1</v>
      </c>
      <c r="B60" s="91" t="s">
        <v>114</v>
      </c>
      <c r="C60" s="42"/>
      <c r="D60" s="43">
        <v>30</v>
      </c>
      <c r="E60" s="43">
        <v>30</v>
      </c>
      <c r="F60" s="43"/>
      <c r="G60" s="43"/>
      <c r="H60" s="44">
        <f t="shared" ref="H60:H65" si="63">SUM(D60:G60)</f>
        <v>60</v>
      </c>
      <c r="I60" s="45">
        <v>30</v>
      </c>
      <c r="J60" s="73">
        <v>30</v>
      </c>
      <c r="K60" s="46"/>
      <c r="L60" s="5"/>
      <c r="M60" s="5"/>
      <c r="N60" s="6"/>
      <c r="O60" s="6"/>
      <c r="P60" s="5"/>
      <c r="Q60" s="5"/>
      <c r="R60" s="6">
        <v>30</v>
      </c>
      <c r="S60" s="6">
        <v>30</v>
      </c>
      <c r="T60" s="66"/>
      <c r="U60" s="66"/>
      <c r="V60" s="6"/>
      <c r="W60" s="6"/>
      <c r="X60" s="14"/>
      <c r="Y60" s="14" t="s">
        <v>26</v>
      </c>
      <c r="Z60" s="14" t="s">
        <v>26</v>
      </c>
      <c r="AA60" s="6"/>
      <c r="AB60" s="5"/>
      <c r="AC60" s="6"/>
      <c r="AD60" s="5">
        <v>4</v>
      </c>
      <c r="AE60" s="6"/>
      <c r="AF60" s="66"/>
      <c r="AG60" s="32">
        <f>SUM(AA60:AF60)</f>
        <v>4</v>
      </c>
      <c r="AH60" s="33">
        <v>2.5</v>
      </c>
      <c r="AI60" s="37"/>
    </row>
    <row r="61" spans="1:35" s="31" customFormat="1" ht="24" customHeight="1">
      <c r="A61" s="79">
        <v>2</v>
      </c>
      <c r="B61" s="80" t="s">
        <v>119</v>
      </c>
      <c r="C61" s="42"/>
      <c r="D61" s="43">
        <v>30</v>
      </c>
      <c r="E61" s="43">
        <v>15</v>
      </c>
      <c r="F61" s="43"/>
      <c r="G61" s="43"/>
      <c r="H61" s="44">
        <f t="shared" si="63"/>
        <v>45</v>
      </c>
      <c r="I61" s="45">
        <v>30</v>
      </c>
      <c r="J61" s="73">
        <v>15</v>
      </c>
      <c r="K61" s="46"/>
      <c r="L61" s="5">
        <v>30</v>
      </c>
      <c r="M61" s="5">
        <v>15</v>
      </c>
      <c r="N61" s="6"/>
      <c r="O61" s="6"/>
      <c r="P61" s="5"/>
      <c r="Q61" s="5"/>
      <c r="R61" s="6"/>
      <c r="S61" s="6"/>
      <c r="T61" s="66"/>
      <c r="U61" s="66"/>
      <c r="V61" s="6"/>
      <c r="W61" s="6"/>
      <c r="X61" s="14" t="s">
        <v>18</v>
      </c>
      <c r="Y61" s="14" t="s">
        <v>18</v>
      </c>
      <c r="Z61" s="14"/>
      <c r="AA61" s="6">
        <v>4</v>
      </c>
      <c r="AB61" s="5"/>
      <c r="AC61" s="6"/>
      <c r="AD61" s="5"/>
      <c r="AE61" s="6"/>
      <c r="AF61" s="66"/>
      <c r="AG61" s="32">
        <f t="shared" ref="AG61:AG65" si="64">SUM(AA61:AF61)</f>
        <v>4</v>
      </c>
      <c r="AH61" s="33">
        <v>2</v>
      </c>
      <c r="AI61" s="37"/>
    </row>
    <row r="62" spans="1:35" s="31" customFormat="1" ht="20">
      <c r="A62" s="79">
        <v>3</v>
      </c>
      <c r="B62" s="93" t="s">
        <v>115</v>
      </c>
      <c r="C62" s="42"/>
      <c r="D62" s="43">
        <v>15</v>
      </c>
      <c r="E62" s="43">
        <v>30</v>
      </c>
      <c r="F62" s="43"/>
      <c r="G62" s="43"/>
      <c r="H62" s="44">
        <f t="shared" si="63"/>
        <v>45</v>
      </c>
      <c r="I62" s="45">
        <v>15</v>
      </c>
      <c r="J62" s="73">
        <v>30</v>
      </c>
      <c r="K62" s="46">
        <v>45</v>
      </c>
      <c r="L62" s="5"/>
      <c r="M62" s="5"/>
      <c r="N62" s="6"/>
      <c r="O62" s="6"/>
      <c r="P62" s="5"/>
      <c r="Q62" s="5"/>
      <c r="R62" s="6"/>
      <c r="S62" s="6"/>
      <c r="T62" s="66">
        <v>15</v>
      </c>
      <c r="U62" s="66">
        <v>30</v>
      </c>
      <c r="V62" s="6"/>
      <c r="W62" s="6"/>
      <c r="X62" s="14" t="s">
        <v>82</v>
      </c>
      <c r="Y62" s="14" t="s">
        <v>82</v>
      </c>
      <c r="Z62" s="14"/>
      <c r="AA62" s="6"/>
      <c r="AB62" s="5"/>
      <c r="AC62" s="6"/>
      <c r="AD62" s="5"/>
      <c r="AE62" s="6">
        <v>4</v>
      </c>
      <c r="AF62" s="66"/>
      <c r="AG62" s="32">
        <f t="shared" si="64"/>
        <v>4</v>
      </c>
      <c r="AH62" s="33">
        <v>2.5</v>
      </c>
      <c r="AI62" s="37">
        <v>4</v>
      </c>
    </row>
    <row r="63" spans="1:35" s="31" customFormat="1" ht="24" customHeight="1">
      <c r="A63" s="79">
        <v>4</v>
      </c>
      <c r="B63" s="93" t="s">
        <v>116</v>
      </c>
      <c r="C63" s="42"/>
      <c r="D63" s="43">
        <v>15</v>
      </c>
      <c r="E63" s="43">
        <v>30</v>
      </c>
      <c r="F63" s="43"/>
      <c r="G63" s="43"/>
      <c r="H63" s="44">
        <f t="shared" si="63"/>
        <v>45</v>
      </c>
      <c r="I63" s="45">
        <v>15</v>
      </c>
      <c r="J63" s="73">
        <v>30</v>
      </c>
      <c r="K63" s="46">
        <v>45</v>
      </c>
      <c r="L63" s="5"/>
      <c r="M63" s="5"/>
      <c r="N63" s="6"/>
      <c r="O63" s="6"/>
      <c r="P63" s="5"/>
      <c r="Q63" s="5"/>
      <c r="R63" s="6"/>
      <c r="S63" s="6"/>
      <c r="T63" s="66"/>
      <c r="U63" s="66"/>
      <c r="V63" s="6">
        <v>15</v>
      </c>
      <c r="W63" s="6">
        <v>30</v>
      </c>
      <c r="X63" s="14" t="s">
        <v>81</v>
      </c>
      <c r="Y63" s="14" t="s">
        <v>81</v>
      </c>
      <c r="Z63" s="14"/>
      <c r="AA63" s="6"/>
      <c r="AB63" s="5"/>
      <c r="AC63" s="6"/>
      <c r="AD63" s="5"/>
      <c r="AE63" s="6"/>
      <c r="AF63" s="66">
        <v>4</v>
      </c>
      <c r="AG63" s="32">
        <f t="shared" si="64"/>
        <v>4</v>
      </c>
      <c r="AH63" s="33">
        <v>2.5</v>
      </c>
      <c r="AI63" s="37">
        <v>4</v>
      </c>
    </row>
    <row r="64" spans="1:35" s="31" customFormat="1" ht="24" customHeight="1">
      <c r="A64" s="79">
        <v>5</v>
      </c>
      <c r="B64" s="93" t="s">
        <v>117</v>
      </c>
      <c r="C64" s="42"/>
      <c r="D64" s="43">
        <v>15</v>
      </c>
      <c r="E64" s="43">
        <v>15</v>
      </c>
      <c r="F64" s="43"/>
      <c r="G64" s="43"/>
      <c r="H64" s="44">
        <f t="shared" si="63"/>
        <v>30</v>
      </c>
      <c r="I64" s="45">
        <v>15</v>
      </c>
      <c r="J64" s="73">
        <v>15</v>
      </c>
      <c r="K64" s="46">
        <v>30</v>
      </c>
      <c r="L64" s="5"/>
      <c r="M64" s="5"/>
      <c r="N64" s="6"/>
      <c r="O64" s="6"/>
      <c r="P64" s="5"/>
      <c r="Q64" s="5"/>
      <c r="R64" s="6"/>
      <c r="S64" s="6"/>
      <c r="T64" s="66"/>
      <c r="U64" s="66"/>
      <c r="V64" s="6">
        <v>15</v>
      </c>
      <c r="W64" s="6">
        <v>15</v>
      </c>
      <c r="X64" s="14" t="s">
        <v>81</v>
      </c>
      <c r="Y64" s="14" t="s">
        <v>81</v>
      </c>
      <c r="Z64" s="14"/>
      <c r="AA64" s="6"/>
      <c r="AB64" s="5"/>
      <c r="AC64" s="6"/>
      <c r="AD64" s="5"/>
      <c r="AE64" s="6"/>
      <c r="AF64" s="66">
        <v>3</v>
      </c>
      <c r="AG64" s="32">
        <f t="shared" si="64"/>
        <v>3</v>
      </c>
      <c r="AH64" s="33">
        <v>1.5</v>
      </c>
      <c r="AI64" s="37">
        <v>3</v>
      </c>
    </row>
    <row r="65" spans="1:36" s="31" customFormat="1" ht="24" customHeight="1">
      <c r="A65" s="79">
        <v>6</v>
      </c>
      <c r="B65" s="93" t="s">
        <v>118</v>
      </c>
      <c r="C65" s="42"/>
      <c r="D65" s="43"/>
      <c r="E65" s="43"/>
      <c r="F65" s="43">
        <v>30</v>
      </c>
      <c r="G65" s="43"/>
      <c r="H65" s="44">
        <f t="shared" si="63"/>
        <v>30</v>
      </c>
      <c r="I65" s="45"/>
      <c r="J65" s="73">
        <v>30</v>
      </c>
      <c r="K65" s="46">
        <v>30</v>
      </c>
      <c r="L65" s="5"/>
      <c r="M65" s="5"/>
      <c r="N65" s="6"/>
      <c r="O65" s="6"/>
      <c r="P65" s="5"/>
      <c r="Q65" s="5"/>
      <c r="R65" s="6"/>
      <c r="S65" s="6"/>
      <c r="T65" s="66"/>
      <c r="U65" s="66">
        <v>30</v>
      </c>
      <c r="V65" s="6"/>
      <c r="W65" s="6"/>
      <c r="X65" s="14"/>
      <c r="Y65" s="14" t="s">
        <v>82</v>
      </c>
      <c r="Z65" s="14"/>
      <c r="AA65" s="6"/>
      <c r="AB65" s="5"/>
      <c r="AC65" s="6"/>
      <c r="AD65" s="5"/>
      <c r="AE65" s="6">
        <v>5</v>
      </c>
      <c r="AF65" s="66"/>
      <c r="AG65" s="32">
        <f t="shared" si="64"/>
        <v>5</v>
      </c>
      <c r="AH65" s="33">
        <v>5</v>
      </c>
      <c r="AI65" s="37">
        <v>5</v>
      </c>
    </row>
    <row r="66" spans="1:36" s="31" customFormat="1" ht="24" customHeight="1">
      <c r="A66" s="49" t="s">
        <v>125</v>
      </c>
      <c r="B66" s="50" t="s">
        <v>48</v>
      </c>
      <c r="C66" s="51"/>
      <c r="D66" s="52">
        <f t="shared" ref="D66:W66" si="65">SUM(D67:D70)</f>
        <v>30</v>
      </c>
      <c r="E66" s="52">
        <f t="shared" si="65"/>
        <v>0</v>
      </c>
      <c r="F66" s="52">
        <f t="shared" si="65"/>
        <v>0</v>
      </c>
      <c r="G66" s="52">
        <f t="shared" si="65"/>
        <v>0</v>
      </c>
      <c r="H66" s="52">
        <f t="shared" si="65"/>
        <v>30</v>
      </c>
      <c r="I66" s="52">
        <f t="shared" si="65"/>
        <v>30</v>
      </c>
      <c r="J66" s="52">
        <f t="shared" si="65"/>
        <v>0</v>
      </c>
      <c r="K66" s="52">
        <f t="shared" si="65"/>
        <v>30</v>
      </c>
      <c r="L66" s="52">
        <f t="shared" si="65"/>
        <v>0</v>
      </c>
      <c r="M66" s="52">
        <f t="shared" si="65"/>
        <v>0</v>
      </c>
      <c r="N66" s="52">
        <f t="shared" si="65"/>
        <v>30</v>
      </c>
      <c r="O66" s="52">
        <f t="shared" si="65"/>
        <v>0</v>
      </c>
      <c r="P66" s="52">
        <f t="shared" si="65"/>
        <v>0</v>
      </c>
      <c r="Q66" s="52">
        <f t="shared" si="65"/>
        <v>0</v>
      </c>
      <c r="R66" s="52">
        <f t="shared" si="65"/>
        <v>0</v>
      </c>
      <c r="S66" s="52">
        <f t="shared" si="65"/>
        <v>0</v>
      </c>
      <c r="T66" s="52">
        <f t="shared" si="65"/>
        <v>0</v>
      </c>
      <c r="U66" s="52">
        <f t="shared" si="65"/>
        <v>0</v>
      </c>
      <c r="V66" s="52">
        <f t="shared" si="65"/>
        <v>0</v>
      </c>
      <c r="W66" s="52">
        <f t="shared" si="65"/>
        <v>0</v>
      </c>
      <c r="X66" s="52"/>
      <c r="Y66" s="52"/>
      <c r="Z66" s="52"/>
      <c r="AA66" s="52">
        <f t="shared" ref="AA66:AI66" si="66">SUM(AA67:AA70)</f>
        <v>0</v>
      </c>
      <c r="AB66" s="52">
        <f t="shared" si="66"/>
        <v>2</v>
      </c>
      <c r="AC66" s="52">
        <f t="shared" si="66"/>
        <v>0</v>
      </c>
      <c r="AD66" s="52">
        <f t="shared" si="66"/>
        <v>0</v>
      </c>
      <c r="AE66" s="52">
        <f t="shared" si="66"/>
        <v>0</v>
      </c>
      <c r="AF66" s="52">
        <f t="shared" si="66"/>
        <v>0</v>
      </c>
      <c r="AG66" s="52">
        <f t="shared" si="66"/>
        <v>2</v>
      </c>
      <c r="AH66" s="52">
        <f t="shared" si="66"/>
        <v>0</v>
      </c>
      <c r="AI66" s="52">
        <f t="shared" si="66"/>
        <v>2</v>
      </c>
    </row>
    <row r="67" spans="1:36" s="31" customFormat="1" ht="24" customHeight="1">
      <c r="A67" s="54">
        <v>1</v>
      </c>
      <c r="B67" s="55" t="s">
        <v>52</v>
      </c>
      <c r="C67" s="42"/>
      <c r="D67" s="43">
        <v>30</v>
      </c>
      <c r="E67" s="43"/>
      <c r="F67" s="43"/>
      <c r="G67" s="43"/>
      <c r="H67" s="44">
        <f>SUM(D67:G67)</f>
        <v>30</v>
      </c>
      <c r="I67" s="45">
        <v>30</v>
      </c>
      <c r="J67" s="73"/>
      <c r="K67" s="46">
        <v>30</v>
      </c>
      <c r="L67" s="5"/>
      <c r="M67" s="5"/>
      <c r="N67" s="6">
        <v>30</v>
      </c>
      <c r="O67" s="6"/>
      <c r="P67" s="5"/>
      <c r="Q67" s="5"/>
      <c r="R67" s="6"/>
      <c r="S67" s="6"/>
      <c r="T67" s="66"/>
      <c r="U67" s="66"/>
      <c r="V67" s="6"/>
      <c r="W67" s="6"/>
      <c r="X67" s="14" t="s">
        <v>17</v>
      </c>
      <c r="Y67" s="14" t="s">
        <v>17</v>
      </c>
      <c r="Z67" s="14"/>
      <c r="AA67" s="6"/>
      <c r="AB67" s="5">
        <v>2</v>
      </c>
      <c r="AC67" s="6"/>
      <c r="AD67" s="5"/>
      <c r="AE67" s="6"/>
      <c r="AF67" s="66"/>
      <c r="AG67" s="32">
        <f>SUM(AA67:AF67)</f>
        <v>2</v>
      </c>
      <c r="AH67" s="33">
        <v>0</v>
      </c>
      <c r="AI67" s="37">
        <v>2</v>
      </c>
    </row>
    <row r="68" spans="1:36" s="31" customFormat="1" ht="24" customHeight="1">
      <c r="A68" s="54">
        <v>2</v>
      </c>
      <c r="B68" s="55" t="s">
        <v>50</v>
      </c>
      <c r="C68" s="42"/>
      <c r="D68" s="43"/>
      <c r="E68" s="43"/>
      <c r="F68" s="43"/>
      <c r="G68" s="43"/>
      <c r="H68" s="44">
        <f>SUM(D68:G68)</f>
        <v>0</v>
      </c>
      <c r="I68" s="45"/>
      <c r="J68" s="73"/>
      <c r="K68" s="46"/>
      <c r="L68" s="5"/>
      <c r="M68" s="5"/>
      <c r="N68" s="6"/>
      <c r="O68" s="6"/>
      <c r="P68" s="5"/>
      <c r="Q68" s="5"/>
      <c r="R68" s="6"/>
      <c r="S68" s="6"/>
      <c r="T68" s="66"/>
      <c r="U68" s="66"/>
      <c r="V68" s="6"/>
      <c r="W68" s="6"/>
      <c r="X68" s="14"/>
      <c r="Y68" s="14"/>
      <c r="Z68" s="14"/>
      <c r="AA68" s="6"/>
      <c r="AB68" s="5"/>
      <c r="AC68" s="6"/>
      <c r="AD68" s="5"/>
      <c r="AE68" s="6"/>
      <c r="AF68" s="66"/>
      <c r="AG68" s="32">
        <f t="shared" ref="AG68:AG70" si="67">SUM(AA68:AF68)</f>
        <v>0</v>
      </c>
      <c r="AH68" s="33">
        <v>0</v>
      </c>
      <c r="AI68" s="37"/>
    </row>
    <row r="69" spans="1:36" s="31" customFormat="1" ht="24" customHeight="1">
      <c r="A69" s="54">
        <v>3</v>
      </c>
      <c r="B69" s="55" t="s">
        <v>51</v>
      </c>
      <c r="C69" s="42"/>
      <c r="D69" s="43"/>
      <c r="E69" s="43"/>
      <c r="F69" s="43"/>
      <c r="G69" s="43"/>
      <c r="H69" s="44">
        <f>SUM(D69:G69)</f>
        <v>0</v>
      </c>
      <c r="I69" s="45"/>
      <c r="J69" s="73"/>
      <c r="K69" s="46"/>
      <c r="L69" s="5"/>
      <c r="M69" s="5"/>
      <c r="N69" s="6"/>
      <c r="O69" s="6"/>
      <c r="P69" s="5"/>
      <c r="Q69" s="5"/>
      <c r="R69" s="6"/>
      <c r="S69" s="6"/>
      <c r="T69" s="66"/>
      <c r="U69" s="66"/>
      <c r="V69" s="6"/>
      <c r="W69" s="6"/>
      <c r="X69" s="14"/>
      <c r="Y69" s="14"/>
      <c r="Z69" s="14"/>
      <c r="AA69" s="6"/>
      <c r="AB69" s="5"/>
      <c r="AC69" s="6"/>
      <c r="AD69" s="5"/>
      <c r="AE69" s="6"/>
      <c r="AF69" s="66"/>
      <c r="AG69" s="32">
        <f t="shared" si="67"/>
        <v>0</v>
      </c>
      <c r="AH69" s="33">
        <v>0</v>
      </c>
      <c r="AI69" s="37"/>
    </row>
    <row r="70" spans="1:36" s="31" customFormat="1" ht="24" customHeight="1">
      <c r="A70" s="54">
        <v>5</v>
      </c>
      <c r="B70" s="55" t="s">
        <v>92</v>
      </c>
      <c r="C70" s="42"/>
      <c r="D70" s="43"/>
      <c r="E70" s="43"/>
      <c r="F70" s="43"/>
      <c r="G70" s="43"/>
      <c r="H70" s="44">
        <f>SUM(D70:G70)</f>
        <v>0</v>
      </c>
      <c r="I70" s="45"/>
      <c r="J70" s="73"/>
      <c r="K70" s="46"/>
      <c r="L70" s="5"/>
      <c r="M70" s="5"/>
      <c r="N70" s="6"/>
      <c r="O70" s="6"/>
      <c r="P70" s="5"/>
      <c r="Q70" s="5"/>
      <c r="R70" s="6"/>
      <c r="S70" s="6"/>
      <c r="T70" s="66"/>
      <c r="U70" s="66"/>
      <c r="V70" s="6"/>
      <c r="W70" s="6"/>
      <c r="X70" s="14"/>
      <c r="Y70" s="14"/>
      <c r="Z70" s="14"/>
      <c r="AA70" s="6"/>
      <c r="AB70" s="5"/>
      <c r="AC70" s="6"/>
      <c r="AD70" s="5"/>
      <c r="AE70" s="6"/>
      <c r="AF70" s="66"/>
      <c r="AG70" s="32">
        <f t="shared" si="67"/>
        <v>0</v>
      </c>
      <c r="AH70" s="33">
        <v>0</v>
      </c>
      <c r="AI70" s="37"/>
    </row>
    <row r="71" spans="1:36" s="31" customFormat="1" ht="24" customHeight="1">
      <c r="A71" s="49" t="s">
        <v>126</v>
      </c>
      <c r="B71" s="50" t="s">
        <v>54</v>
      </c>
      <c r="C71" s="51"/>
      <c r="D71" s="52">
        <f t="shared" ref="D71:W71" si="68">SUM(D72:D74)</f>
        <v>30</v>
      </c>
      <c r="E71" s="52">
        <f t="shared" si="68"/>
        <v>0</v>
      </c>
      <c r="F71" s="52">
        <f t="shared" si="68"/>
        <v>0</v>
      </c>
      <c r="G71" s="52">
        <f t="shared" si="68"/>
        <v>0</v>
      </c>
      <c r="H71" s="52">
        <f t="shared" si="68"/>
        <v>30</v>
      </c>
      <c r="I71" s="52">
        <f t="shared" si="68"/>
        <v>30</v>
      </c>
      <c r="J71" s="52">
        <f t="shared" si="68"/>
        <v>0</v>
      </c>
      <c r="K71" s="52">
        <f t="shared" si="68"/>
        <v>30</v>
      </c>
      <c r="L71" s="52">
        <f t="shared" si="68"/>
        <v>0</v>
      </c>
      <c r="M71" s="52">
        <f t="shared" si="68"/>
        <v>0</v>
      </c>
      <c r="N71" s="52">
        <f t="shared" si="68"/>
        <v>0</v>
      </c>
      <c r="O71" s="52">
        <f t="shared" si="68"/>
        <v>0</v>
      </c>
      <c r="P71" s="52">
        <f t="shared" si="68"/>
        <v>30</v>
      </c>
      <c r="Q71" s="52">
        <f t="shared" si="68"/>
        <v>0</v>
      </c>
      <c r="R71" s="52">
        <f t="shared" si="68"/>
        <v>0</v>
      </c>
      <c r="S71" s="52">
        <f t="shared" si="68"/>
        <v>0</v>
      </c>
      <c r="T71" s="52">
        <f t="shared" si="68"/>
        <v>0</v>
      </c>
      <c r="U71" s="52">
        <f t="shared" si="68"/>
        <v>0</v>
      </c>
      <c r="V71" s="52">
        <f t="shared" si="68"/>
        <v>0</v>
      </c>
      <c r="W71" s="52">
        <f t="shared" si="68"/>
        <v>0</v>
      </c>
      <c r="X71" s="52"/>
      <c r="Y71" s="52"/>
      <c r="Z71" s="52"/>
      <c r="AA71" s="52">
        <f t="shared" ref="AA71:AI71" si="69">SUM(AA72:AA74)</f>
        <v>0</v>
      </c>
      <c r="AB71" s="52">
        <f t="shared" si="69"/>
        <v>0</v>
      </c>
      <c r="AC71" s="52">
        <f t="shared" si="69"/>
        <v>3</v>
      </c>
      <c r="AD71" s="52">
        <f t="shared" si="69"/>
        <v>0</v>
      </c>
      <c r="AE71" s="52">
        <f t="shared" si="69"/>
        <v>0</v>
      </c>
      <c r="AF71" s="52">
        <f t="shared" si="69"/>
        <v>0</v>
      </c>
      <c r="AG71" s="52">
        <f t="shared" si="69"/>
        <v>3</v>
      </c>
      <c r="AH71" s="52">
        <f t="shared" si="69"/>
        <v>0</v>
      </c>
      <c r="AI71" s="52">
        <f t="shared" si="69"/>
        <v>3</v>
      </c>
    </row>
    <row r="72" spans="1:36" s="31" customFormat="1" ht="24" customHeight="1">
      <c r="A72" s="56">
        <v>1</v>
      </c>
      <c r="B72" s="57" t="s">
        <v>55</v>
      </c>
      <c r="C72" s="42"/>
      <c r="D72" s="43">
        <v>30</v>
      </c>
      <c r="E72" s="43"/>
      <c r="F72" s="43"/>
      <c r="G72" s="43"/>
      <c r="H72" s="44">
        <f>SUM(D72:G72)</f>
        <v>30</v>
      </c>
      <c r="I72" s="45">
        <v>30</v>
      </c>
      <c r="J72" s="73"/>
      <c r="K72" s="46">
        <v>30</v>
      </c>
      <c r="L72" s="5"/>
      <c r="M72" s="5"/>
      <c r="N72" s="6"/>
      <c r="O72" s="6"/>
      <c r="P72" s="5">
        <v>30</v>
      </c>
      <c r="Q72" s="5"/>
      <c r="R72" s="6"/>
      <c r="S72" s="6"/>
      <c r="T72" s="66"/>
      <c r="U72" s="66"/>
      <c r="V72" s="6"/>
      <c r="W72" s="6"/>
      <c r="X72" s="14" t="s">
        <v>27</v>
      </c>
      <c r="Y72" s="14" t="s">
        <v>84</v>
      </c>
      <c r="Z72" s="14"/>
      <c r="AA72" s="6"/>
      <c r="AB72" s="5"/>
      <c r="AC72" s="6">
        <v>3</v>
      </c>
      <c r="AD72" s="5"/>
      <c r="AE72" s="6"/>
      <c r="AF72" s="66"/>
      <c r="AG72" s="32">
        <f>SUM(AA72:AF72)</f>
        <v>3</v>
      </c>
      <c r="AH72" s="33">
        <v>0</v>
      </c>
      <c r="AI72" s="37">
        <v>3</v>
      </c>
    </row>
    <row r="73" spans="1:36" s="31" customFormat="1" ht="24" customHeight="1">
      <c r="A73" s="56">
        <v>2</v>
      </c>
      <c r="B73" s="57" t="s">
        <v>56</v>
      </c>
      <c r="C73" s="42"/>
      <c r="D73" s="43"/>
      <c r="E73" s="43"/>
      <c r="F73" s="43"/>
      <c r="G73" s="43"/>
      <c r="H73" s="44">
        <f>SUM(D73:G73)</f>
        <v>0</v>
      </c>
      <c r="I73" s="45"/>
      <c r="J73" s="73"/>
      <c r="K73" s="46"/>
      <c r="L73" s="5"/>
      <c r="M73" s="5"/>
      <c r="N73" s="6"/>
      <c r="O73" s="6"/>
      <c r="P73" s="5"/>
      <c r="Q73" s="5"/>
      <c r="R73" s="6"/>
      <c r="S73" s="6"/>
      <c r="T73" s="66"/>
      <c r="U73" s="66"/>
      <c r="V73" s="6"/>
      <c r="W73" s="6"/>
      <c r="X73" s="14"/>
      <c r="Y73" s="14"/>
      <c r="Z73" s="14"/>
      <c r="AA73" s="6"/>
      <c r="AB73" s="5"/>
      <c r="AC73" s="6"/>
      <c r="AD73" s="5"/>
      <c r="AE73" s="6"/>
      <c r="AF73" s="66"/>
      <c r="AG73" s="32">
        <f t="shared" ref="AG73:AG74" si="70">SUM(AA73:AF73)</f>
        <v>0</v>
      </c>
      <c r="AH73" s="33">
        <v>0</v>
      </c>
      <c r="AI73" s="37"/>
    </row>
    <row r="74" spans="1:36" s="31" customFormat="1" ht="24" customHeight="1">
      <c r="A74" s="56">
        <v>3</v>
      </c>
      <c r="B74" s="57" t="s">
        <v>93</v>
      </c>
      <c r="C74" s="42"/>
      <c r="D74" s="43"/>
      <c r="E74" s="43"/>
      <c r="F74" s="43"/>
      <c r="G74" s="43"/>
      <c r="H74" s="44">
        <f>SUM(D74:G74)</f>
        <v>0</v>
      </c>
      <c r="I74" s="45"/>
      <c r="J74" s="73"/>
      <c r="K74" s="46"/>
      <c r="L74" s="5"/>
      <c r="M74" s="5"/>
      <c r="N74" s="6"/>
      <c r="O74" s="6"/>
      <c r="P74" s="5"/>
      <c r="Q74" s="5"/>
      <c r="R74" s="6"/>
      <c r="S74" s="6"/>
      <c r="T74" s="66"/>
      <c r="U74" s="66"/>
      <c r="V74" s="6"/>
      <c r="W74" s="6"/>
      <c r="X74" s="14"/>
      <c r="Y74" s="14"/>
      <c r="Z74" s="14"/>
      <c r="AA74" s="6"/>
      <c r="AB74" s="5"/>
      <c r="AC74" s="6"/>
      <c r="AD74" s="5"/>
      <c r="AE74" s="6"/>
      <c r="AF74" s="66"/>
      <c r="AG74" s="32">
        <f t="shared" si="70"/>
        <v>0</v>
      </c>
      <c r="AH74" s="33">
        <v>0</v>
      </c>
      <c r="AI74" s="37"/>
    </row>
    <row r="75" spans="1:36" s="31" customFormat="1" ht="24" customHeight="1">
      <c r="A75" s="49" t="s">
        <v>127</v>
      </c>
      <c r="B75" s="50" t="s">
        <v>57</v>
      </c>
      <c r="C75" s="51"/>
      <c r="D75" s="52">
        <f t="shared" ref="D75:AI75" si="71">SUM(D76)</f>
        <v>0</v>
      </c>
      <c r="E75" s="52">
        <f t="shared" si="71"/>
        <v>30</v>
      </c>
      <c r="F75" s="52">
        <f t="shared" si="71"/>
        <v>0</v>
      </c>
      <c r="G75" s="52">
        <f t="shared" si="71"/>
        <v>0</v>
      </c>
      <c r="H75" s="52">
        <f t="shared" si="71"/>
        <v>30</v>
      </c>
      <c r="I75" s="52">
        <f t="shared" si="71"/>
        <v>0</v>
      </c>
      <c r="J75" s="52">
        <f t="shared" si="71"/>
        <v>30</v>
      </c>
      <c r="K75" s="52">
        <f t="shared" si="71"/>
        <v>30</v>
      </c>
      <c r="L75" s="52">
        <f t="shared" si="71"/>
        <v>0</v>
      </c>
      <c r="M75" s="52">
        <f t="shared" si="71"/>
        <v>0</v>
      </c>
      <c r="N75" s="52">
        <f t="shared" si="71"/>
        <v>0</v>
      </c>
      <c r="O75" s="52">
        <f t="shared" si="71"/>
        <v>30</v>
      </c>
      <c r="P75" s="52">
        <f t="shared" si="71"/>
        <v>0</v>
      </c>
      <c r="Q75" s="52">
        <f t="shared" si="71"/>
        <v>0</v>
      </c>
      <c r="R75" s="52">
        <f t="shared" si="71"/>
        <v>0</v>
      </c>
      <c r="S75" s="52">
        <f t="shared" si="71"/>
        <v>0</v>
      </c>
      <c r="T75" s="52">
        <f t="shared" si="71"/>
        <v>0</v>
      </c>
      <c r="U75" s="52">
        <f t="shared" si="71"/>
        <v>0</v>
      </c>
      <c r="V75" s="52">
        <f t="shared" si="71"/>
        <v>0</v>
      </c>
      <c r="W75" s="52">
        <f t="shared" si="71"/>
        <v>0</v>
      </c>
      <c r="X75" s="52"/>
      <c r="Y75" s="52"/>
      <c r="Z75" s="52"/>
      <c r="AA75" s="52">
        <f t="shared" si="71"/>
        <v>0</v>
      </c>
      <c r="AB75" s="52">
        <f t="shared" si="71"/>
        <v>0</v>
      </c>
      <c r="AC75" s="52">
        <f t="shared" si="71"/>
        <v>0</v>
      </c>
      <c r="AD75" s="52">
        <f t="shared" si="71"/>
        <v>0</v>
      </c>
      <c r="AE75" s="52">
        <f t="shared" si="71"/>
        <v>0</v>
      </c>
      <c r="AF75" s="52">
        <f t="shared" si="71"/>
        <v>0</v>
      </c>
      <c r="AG75" s="52">
        <f t="shared" si="71"/>
        <v>0</v>
      </c>
      <c r="AH75" s="52">
        <f t="shared" si="71"/>
        <v>0</v>
      </c>
      <c r="AI75" s="52">
        <f t="shared" si="71"/>
        <v>0</v>
      </c>
    </row>
    <row r="76" spans="1:36" s="31" customFormat="1" ht="24" customHeight="1">
      <c r="A76" s="58">
        <v>1</v>
      </c>
      <c r="B76" s="59" t="s">
        <v>58</v>
      </c>
      <c r="C76" s="42"/>
      <c r="D76" s="43"/>
      <c r="E76" s="43">
        <v>30</v>
      </c>
      <c r="F76" s="43"/>
      <c r="G76" s="43"/>
      <c r="H76" s="44">
        <f>SUM(D76:G76)</f>
        <v>30</v>
      </c>
      <c r="I76" s="45"/>
      <c r="J76" s="73">
        <v>30</v>
      </c>
      <c r="K76" s="46">
        <v>30</v>
      </c>
      <c r="L76" s="5"/>
      <c r="M76" s="5"/>
      <c r="N76" s="4"/>
      <c r="O76" s="4">
        <v>30</v>
      </c>
      <c r="P76" s="5"/>
      <c r="Q76" s="5"/>
      <c r="R76" s="6"/>
      <c r="S76" s="6"/>
      <c r="T76" s="66"/>
      <c r="U76" s="66"/>
      <c r="V76" s="6"/>
      <c r="W76" s="6"/>
      <c r="X76" s="14"/>
      <c r="Y76" s="14" t="s">
        <v>17</v>
      </c>
      <c r="Z76" s="14"/>
      <c r="AA76" s="6"/>
      <c r="AB76" s="5"/>
      <c r="AC76" s="6"/>
      <c r="AD76" s="5"/>
      <c r="AE76" s="6"/>
      <c r="AF76" s="66"/>
      <c r="AG76" s="32">
        <f>SUM(AA76:AF76)</f>
        <v>0</v>
      </c>
      <c r="AH76" s="33">
        <v>0</v>
      </c>
      <c r="AI76" s="37"/>
    </row>
    <row r="77" spans="1:36" ht="13.5" customHeight="1">
      <c r="A77" s="114" t="s">
        <v>11</v>
      </c>
      <c r="B77" s="115"/>
      <c r="C77" s="99"/>
      <c r="D77" s="97">
        <f t="shared" ref="D77:G77" si="72">SUM(D14,D27,D29,D34,D47,D53,D66,D71,D75,D23,D38,D41,D44,D50,D59)</f>
        <v>655</v>
      </c>
      <c r="E77" s="97">
        <f t="shared" si="72"/>
        <v>740</v>
      </c>
      <c r="F77" s="97">
        <f t="shared" si="72"/>
        <v>195</v>
      </c>
      <c r="G77" s="97">
        <f t="shared" si="72"/>
        <v>135</v>
      </c>
      <c r="H77" s="97">
        <f>SUM(H14,H27,H29,H34,H47,H53,H66,H71,H75,H23,H38,H41,H44,H50,H59)</f>
        <v>1725</v>
      </c>
      <c r="I77" s="97">
        <f t="shared" ref="I77:K77" si="73">SUM(I14,I27,I29,I34,I47,I53,I66,I71,I75,I23,I38,I41,I44,I50,I59)</f>
        <v>695</v>
      </c>
      <c r="J77" s="97">
        <f t="shared" si="73"/>
        <v>1000</v>
      </c>
      <c r="K77" s="97">
        <f t="shared" si="73"/>
        <v>400</v>
      </c>
      <c r="L77" s="9">
        <f>SUM(L14,L27,L29,L34,L47,L53,L66,L71,L75+L59+L50+L44+L41+L38+L23)</f>
        <v>145</v>
      </c>
      <c r="M77" s="9">
        <f t="shared" ref="M77:V77" si="74">SUM(M14,M27,M29,M34,M47,M53,M66,M71,M75+M59+M50+M44+M41+M38+M23)</f>
        <v>170</v>
      </c>
      <c r="N77" s="9">
        <f t="shared" si="74"/>
        <v>155</v>
      </c>
      <c r="O77" s="9">
        <f t="shared" si="74"/>
        <v>165</v>
      </c>
      <c r="P77" s="9">
        <f t="shared" si="74"/>
        <v>115</v>
      </c>
      <c r="Q77" s="9">
        <f t="shared" si="74"/>
        <v>220</v>
      </c>
      <c r="R77" s="9">
        <f t="shared" si="74"/>
        <v>105</v>
      </c>
      <c r="S77" s="9">
        <f t="shared" si="74"/>
        <v>155</v>
      </c>
      <c r="T77" s="9">
        <f t="shared" si="74"/>
        <v>75</v>
      </c>
      <c r="U77" s="9">
        <f t="shared" si="74"/>
        <v>170</v>
      </c>
      <c r="V77" s="9">
        <f t="shared" si="74"/>
        <v>60</v>
      </c>
      <c r="W77" s="9">
        <f>SUM(W14,W27,W29,W34,W47,W53,W66,W71,W75+W59+W50+W44+W41+W38)</f>
        <v>190</v>
      </c>
      <c r="X77" s="107"/>
      <c r="Y77" s="108"/>
      <c r="Z77" s="109"/>
      <c r="AA77" s="97">
        <f>SUM(AA14,AA27,AA29,AA34,AA47,AA53,AA66,AA71,AA75+AA38+AA41+AA44+AA50+AA59+AA23)</f>
        <v>30</v>
      </c>
      <c r="AB77" s="97">
        <f t="shared" ref="AB77:AF77" si="75">SUM(AB14,AB27,AB29,AB34,AB47,AB53,AB66,AB71,AB75+AB38+AB41+AB44+AB50+AB59+AB23)</f>
        <v>30</v>
      </c>
      <c r="AC77" s="97">
        <f t="shared" si="75"/>
        <v>30</v>
      </c>
      <c r="AD77" s="97">
        <f t="shared" si="75"/>
        <v>30</v>
      </c>
      <c r="AE77" s="97">
        <f t="shared" si="75"/>
        <v>30</v>
      </c>
      <c r="AF77" s="97">
        <f t="shared" si="75"/>
        <v>30</v>
      </c>
      <c r="AG77" s="95">
        <f>SUM(AG14,AG27,AG29,AG34,AG47,AG53,AG66,AG71,AG75+AG59+AG50+AG44+AG41+AG38+AG23)</f>
        <v>180</v>
      </c>
      <c r="AH77" s="95">
        <f t="shared" ref="AH77:AI77" si="76">SUM(AH14,AH27,AH29,AH34,AH47,AH53,AH66,AH71,AH75+AH59+AH50+AH44+AH41+AH38+AH23)</f>
        <v>109</v>
      </c>
      <c r="AI77" s="95">
        <f t="shared" si="76"/>
        <v>59</v>
      </c>
      <c r="AJ77" s="10"/>
    </row>
    <row r="78" spans="1:36" ht="11.25" customHeight="1">
      <c r="A78" s="116"/>
      <c r="B78" s="117"/>
      <c r="C78" s="100"/>
      <c r="D78" s="98"/>
      <c r="E78" s="98"/>
      <c r="F78" s="98"/>
      <c r="G78" s="98"/>
      <c r="H78" s="98"/>
      <c r="I78" s="98"/>
      <c r="J78" s="98"/>
      <c r="K78" s="98"/>
      <c r="L78" s="105">
        <f>SUM(L77:M77)</f>
        <v>315</v>
      </c>
      <c r="M78" s="106"/>
      <c r="N78" s="105">
        <f>SUM(N77:O77)</f>
        <v>320</v>
      </c>
      <c r="O78" s="106"/>
      <c r="P78" s="105">
        <f>SUM(P77:Q77)</f>
        <v>335</v>
      </c>
      <c r="Q78" s="106"/>
      <c r="R78" s="105">
        <f>SUM(R77:S77)</f>
        <v>260</v>
      </c>
      <c r="S78" s="106"/>
      <c r="T78" s="105">
        <f>SUM(T77:U77)</f>
        <v>245</v>
      </c>
      <c r="U78" s="106"/>
      <c r="V78" s="105">
        <f>SUM(V77:W77)</f>
        <v>250</v>
      </c>
      <c r="W78" s="106"/>
      <c r="X78" s="110"/>
      <c r="Y78" s="111"/>
      <c r="Z78" s="112"/>
      <c r="AA78" s="98"/>
      <c r="AB78" s="98"/>
      <c r="AC78" s="98"/>
      <c r="AD78" s="98"/>
      <c r="AE78" s="98"/>
      <c r="AF78" s="98"/>
      <c r="AG78" s="96"/>
      <c r="AH78" s="96"/>
      <c r="AI78" s="96"/>
    </row>
    <row r="79" spans="1:36" ht="16.5" customHeight="1">
      <c r="A79" s="113" t="s">
        <v>42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</row>
    <row r="80" spans="1:36" ht="15.75" customHeight="1">
      <c r="A80" s="104" t="s">
        <v>22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</row>
    <row r="81" spans="1:35" ht="16.5" customHeight="1">
      <c r="A81" s="104" t="s">
        <v>20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</row>
    <row r="82" spans="1:35" ht="12.75" customHeight="1">
      <c r="A82" s="101" t="s">
        <v>19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</row>
    <row r="83" spans="1:35" ht="12.75" customHeight="1">
      <c r="A83" s="101" t="s">
        <v>75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</row>
    <row r="84" spans="1:35" ht="12.75" customHeight="1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</row>
    <row r="85" spans="1:35">
      <c r="A85" s="101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</row>
    <row r="86" spans="1:3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</row>
    <row r="87" spans="1:35">
      <c r="A87" s="101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</row>
  </sheetData>
  <mergeCells count="71">
    <mergeCell ref="A7:AI7"/>
    <mergeCell ref="AG8:AI11"/>
    <mergeCell ref="Y11:Y12"/>
    <mergeCell ref="AA8:AF9"/>
    <mergeCell ref="C9:C12"/>
    <mergeCell ref="D9:H10"/>
    <mergeCell ref="E11:E12"/>
    <mergeCell ref="F11:F12"/>
    <mergeCell ref="R11:S11"/>
    <mergeCell ref="L9:W9"/>
    <mergeCell ref="T11:U11"/>
    <mergeCell ref="A9:A12"/>
    <mergeCell ref="B9:B12"/>
    <mergeCell ref="K9:K12"/>
    <mergeCell ref="V11:W11"/>
    <mergeCell ref="A1:AI1"/>
    <mergeCell ref="A2:AI2"/>
    <mergeCell ref="A3:AI3"/>
    <mergeCell ref="A4:AI4"/>
    <mergeCell ref="A5:AI5"/>
    <mergeCell ref="A6:AI6"/>
    <mergeCell ref="P11:Q11"/>
    <mergeCell ref="A8:Z8"/>
    <mergeCell ref="X11:X12"/>
    <mergeCell ref="D11:D12"/>
    <mergeCell ref="G11:G12"/>
    <mergeCell ref="H11:H12"/>
    <mergeCell ref="Z11:Z12"/>
    <mergeCell ref="L10:W10"/>
    <mergeCell ref="I9:I12"/>
    <mergeCell ref="J9:J12"/>
    <mergeCell ref="X9:Z9"/>
    <mergeCell ref="X10:Z10"/>
    <mergeCell ref="L11:M11"/>
    <mergeCell ref="N11:O11"/>
    <mergeCell ref="AA10:AF10"/>
    <mergeCell ref="A81:AI81"/>
    <mergeCell ref="L78:M78"/>
    <mergeCell ref="F77:F78"/>
    <mergeCell ref="J77:J78"/>
    <mergeCell ref="T78:U78"/>
    <mergeCell ref="V78:W78"/>
    <mergeCell ref="R78:S78"/>
    <mergeCell ref="N78:O78"/>
    <mergeCell ref="P78:Q78"/>
    <mergeCell ref="X77:Z78"/>
    <mergeCell ref="AH77:AH78"/>
    <mergeCell ref="A80:AI80"/>
    <mergeCell ref="A79:AI79"/>
    <mergeCell ref="H77:H78"/>
    <mergeCell ref="K77:K78"/>
    <mergeCell ref="A77:B78"/>
    <mergeCell ref="A87:AI87"/>
    <mergeCell ref="A83:AI83"/>
    <mergeCell ref="A84:AI84"/>
    <mergeCell ref="A85:AI85"/>
    <mergeCell ref="A82:AI82"/>
    <mergeCell ref="A86:AI86"/>
    <mergeCell ref="AI77:AI78"/>
    <mergeCell ref="AA77:AA78"/>
    <mergeCell ref="C77:C78"/>
    <mergeCell ref="D77:D78"/>
    <mergeCell ref="G77:G78"/>
    <mergeCell ref="E77:E78"/>
    <mergeCell ref="AG77:AG78"/>
    <mergeCell ref="I77:I78"/>
    <mergeCell ref="AB77:AB78"/>
    <mergeCell ref="AC77:AC78"/>
    <mergeCell ref="AD77:AD78"/>
    <mergeCell ref="AE77:AE78"/>
    <mergeCell ref="AF77:AF78"/>
  </mergeCells>
  <phoneticPr fontId="0" type="noConversion"/>
  <pageMargins left="0.7" right="0.7" top="0.75" bottom="0.75" header="0.3" footer="0.3"/>
  <pageSetup paperSize="9" scale="50" fitToHeight="2" orientation="landscape" horizontalDpi="4294967294" verticalDpi="4294967294"/>
  <rowBreaks count="1" manualBreakCount="1">
    <brk id="33" max="35" man="1"/>
  </rowBreaks>
  <extLst>
    <ext xmlns:mx="http://schemas.microsoft.com/office/mac/excel/2008/main" uri="{64002731-A6B0-56B0-2670-7721B7C09600}">
      <mx:PLV Mode="1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stacjonarne</vt:lpstr>
    </vt:vector>
  </TitlesOfParts>
  <Company>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Łukasz Wyszyński</cp:lastModifiedBy>
  <cp:lastPrinted>2016-06-23T03:35:43Z</cp:lastPrinted>
  <dcterms:created xsi:type="dcterms:W3CDTF">2009-04-16T16:30:25Z</dcterms:created>
  <dcterms:modified xsi:type="dcterms:W3CDTF">2019-11-28T13:34:34Z</dcterms:modified>
</cp:coreProperties>
</file>